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SGR\Website Updates\"/>
    </mc:Choice>
  </mc:AlternateContent>
  <xr:revisionPtr revIDLastSave="0" documentId="13_ncr:1_{BC86CF61-2D3D-4FB6-8BBE-8B2066718AE5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IID-VDOT SGR Bridge Projects" sheetId="1" r:id="rId1"/>
    <sheet name="IID-Local SGR Bridge Projects" sheetId="3" r:id="rId2"/>
  </sheets>
  <externalReferences>
    <externalReference r:id="rId3"/>
    <externalReference r:id="rId4"/>
    <externalReference r:id="rId5"/>
  </externalReferences>
  <definedNames>
    <definedName name="aaa">#REF!</definedName>
    <definedName name="ABC">#REF!</definedName>
    <definedName name="ABCD">#REF!</definedName>
    <definedName name="ABCDE">#REF!</definedName>
    <definedName name="afdgfdg">#REF!</definedName>
    <definedName name="asdfasdfsasdfsafa">#REF!</definedName>
    <definedName name="ccccc">[2]Criteria!$E$3:$F$13</definedName>
    <definedName name="d">#REF!</definedName>
    <definedName name="_xlnm.Database">#REF!</definedName>
    <definedName name="DataOwner_CON">#REF!</definedName>
    <definedName name="fgfdgjkh">[2]Criteria!$E$3:$F$13</definedName>
    <definedName name="highlevel">[3]rollups!$E:$K</definedName>
    <definedName name="sadsd">#REF!</definedName>
    <definedName name="sdsadsad">#REF!</definedName>
    <definedName name="sdsfdgffg">#REF!</definedName>
    <definedName name="tmprptsypdatadump">#REF!</definedName>
    <definedName name="U_GCR">[2]Criteria!$E$3:$F$13</definedName>
    <definedName name="UN">#REF!</definedName>
    <definedName name="UNCO">[2]Criteria!$E$3:$F$13</definedName>
    <definedName name="UNCON">#REF!</definedName>
    <definedName name="UNCONSTRAIN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3" l="1"/>
  <c r="U7" i="3" s="1"/>
  <c r="R13" i="3"/>
  <c r="Q13" i="3"/>
  <c r="P13" i="3"/>
  <c r="T12" i="3"/>
  <c r="T13" i="3" s="1"/>
  <c r="O12" i="3"/>
  <c r="S12" i="3" s="1"/>
  <c r="S11" i="3"/>
  <c r="U11" i="3" s="1"/>
  <c r="S10" i="3"/>
  <c r="U10" i="3" s="1"/>
  <c r="S9" i="3"/>
  <c r="U9" i="3" s="1"/>
  <c r="S8" i="3"/>
  <c r="U8" i="3" s="1"/>
  <c r="U12" i="3" l="1"/>
  <c r="U13" i="3" s="1"/>
  <c r="O13" i="3"/>
  <c r="S13" i="3"/>
</calcChain>
</file>

<file path=xl/sharedStrings.xml><?xml version="1.0" encoding="utf-8"?>
<sst xmlns="http://schemas.openxmlformats.org/spreadsheetml/2006/main" count="395" uniqueCount="217">
  <si>
    <t>Based on July 1, 2021 BrM data</t>
  </si>
  <si>
    <t>Issued: 5/23/2022</t>
  </si>
  <si>
    <t>BASIC STRUCTURAL INFORMATION</t>
  </si>
  <si>
    <t>PROJECT COST ESTIMATES AND SCHEDULES</t>
  </si>
  <si>
    <t>FED ID</t>
  </si>
  <si>
    <t>District</t>
  </si>
  <si>
    <t>VDOT / Locality</t>
  </si>
  <si>
    <t>Route No.</t>
  </si>
  <si>
    <t>Facility Carried</t>
  </si>
  <si>
    <t>Facility Intersected</t>
  </si>
  <si>
    <t>Functional Classification</t>
  </si>
  <si>
    <t>UPC / Temp. UPC
(If Applicable)</t>
  </si>
  <si>
    <t>Project Scope</t>
  </si>
  <si>
    <t>BROS Eligibility</t>
  </si>
  <si>
    <t>Total Project Cost Estimate</t>
  </si>
  <si>
    <t>PE Phase Cost Estimate</t>
  </si>
  <si>
    <t>RW Phase Cost Estimate</t>
  </si>
  <si>
    <t>CN Phase Cost Estimate</t>
  </si>
  <si>
    <t>District Schedule
Priority</t>
  </si>
  <si>
    <t>PE Phase Schedule (Start)</t>
  </si>
  <si>
    <t>PE Phase Schedule (End)</t>
  </si>
  <si>
    <t>RW Phase Schedule (Start)</t>
  </si>
  <si>
    <t>RW Phase Schedule (End)</t>
  </si>
  <si>
    <t>CN Phase Schedule (Start)</t>
  </si>
  <si>
    <t>CN Phase Schedule (End)</t>
  </si>
  <si>
    <t>Notes to IID</t>
  </si>
  <si>
    <t>1 - Bristol</t>
  </si>
  <si>
    <t>VDOT</t>
  </si>
  <si>
    <t>INTERSTATE 81 SBL</t>
  </si>
  <si>
    <t>M. FORK HOLSTON RIVER</t>
  </si>
  <si>
    <t>Rural Principal Arterial - Interstate</t>
  </si>
  <si>
    <t>T26486</t>
  </si>
  <si>
    <t>Bridge Replacement</t>
  </si>
  <si>
    <t>No</t>
  </si>
  <si>
    <t>INTERSTATE 81 NBL</t>
  </si>
  <si>
    <t>HIGHLANDS PKWY</t>
  </si>
  <si>
    <t>CABIN CREEK</t>
  </si>
  <si>
    <t>Rural Principal Arterial - Other</t>
  </si>
  <si>
    <t>T26475</t>
  </si>
  <si>
    <t>CRIGGER ROAD</t>
  </si>
  <si>
    <t>HARRIS BRANCH</t>
  </si>
  <si>
    <t>Rural Local</t>
  </si>
  <si>
    <t>T26489</t>
  </si>
  <si>
    <t>Yes</t>
  </si>
  <si>
    <t>PINE CREEK ROAD</t>
  </si>
  <si>
    <t>PINE CREEK</t>
  </si>
  <si>
    <t>T26479</t>
  </si>
  <si>
    <t>GLEAVES ROAD</t>
  </si>
  <si>
    <t>CRIPPLE CREEK</t>
  </si>
  <si>
    <t>Rural Major Collector</t>
  </si>
  <si>
    <t>T26487</t>
  </si>
  <si>
    <t>FRALEYTOWN RD</t>
  </si>
  <si>
    <t>N FORK CLINCH RIVER</t>
  </si>
  <si>
    <t>T26482</t>
  </si>
  <si>
    <t>MINERAL HILL LANE</t>
  </si>
  <si>
    <t>BIG MOCCASIN CREEK</t>
  </si>
  <si>
    <t>T26485</t>
  </si>
  <si>
    <t>2 - Salem</t>
  </si>
  <si>
    <t>Walton Road/663</t>
  </si>
  <si>
    <t>Crab Creek</t>
  </si>
  <si>
    <t>3 - Lynchburg</t>
  </si>
  <si>
    <t>EBL Route 360</t>
  </si>
  <si>
    <t>Grade Crossing</t>
  </si>
  <si>
    <t>T26504</t>
  </si>
  <si>
    <t>Gretna Road</t>
  </si>
  <si>
    <t>Pigg River</t>
  </si>
  <si>
    <t>Rural Minor Arterial</t>
  </si>
  <si>
    <t>T25139</t>
  </si>
  <si>
    <t>4 - Richmond</t>
  </si>
  <si>
    <t>U.S. 1 (NBL)</t>
  </si>
  <si>
    <t>SHINING CREEK</t>
  </si>
  <si>
    <t>T26692</t>
  </si>
  <si>
    <t>SBL ROUTE I-85</t>
  </si>
  <si>
    <t>ROANOKE RIVER</t>
  </si>
  <si>
    <t>T26701</t>
  </si>
  <si>
    <t>Bridge Rehabilitation - Deck Replacement</t>
  </si>
  <si>
    <t>ENON CHURCH ROAD</t>
  </si>
  <si>
    <t>JOHNSON CREEK</t>
  </si>
  <si>
    <t>Urban Minor Arterial</t>
  </si>
  <si>
    <t>T26697</t>
  </si>
  <si>
    <t>Culvert Replacement</t>
  </si>
  <si>
    <t>HOPKINS ROAD</t>
  </si>
  <si>
    <t>FALLING CREEK</t>
  </si>
  <si>
    <t>T26694</t>
  </si>
  <si>
    <t>SPRUCE AVENUE</t>
  </si>
  <si>
    <t>T26703</t>
  </si>
  <si>
    <t>U.S 58 BUSINESS</t>
  </si>
  <si>
    <t>COLEMANS CREEK</t>
  </si>
  <si>
    <t>T26700</t>
  </si>
  <si>
    <t>WILSON ROAD</t>
  </si>
  <si>
    <t>NAMOZINE CREEK</t>
  </si>
  <si>
    <t>T26698</t>
  </si>
  <si>
    <t>WEST PROVIDENCE RD</t>
  </si>
  <si>
    <t>BRANCH OF FALLING CREEK</t>
  </si>
  <si>
    <t>T26696</t>
  </si>
  <si>
    <t>EMMAUS CHURCH ROAD</t>
  </si>
  <si>
    <t>RTES I 64 &amp; 33</t>
  </si>
  <si>
    <t>T26702</t>
  </si>
  <si>
    <t>Superstructure Replacement</t>
  </si>
  <si>
    <t>WAYSIDE ROAD</t>
  </si>
  <si>
    <t>WEST RUN</t>
  </si>
  <si>
    <t>T26693</t>
  </si>
  <si>
    <t>5 - Hampton Roads</t>
  </si>
  <si>
    <t>US 58</t>
  </si>
  <si>
    <t xml:space="preserve">IS 95 </t>
  </si>
  <si>
    <t>Urban Principal Arterial - Other Freeways or Expressways</t>
  </si>
  <si>
    <t>T26730</t>
  </si>
  <si>
    <t>6 - Fredericksburg</t>
  </si>
  <si>
    <t>MONROE BAY CIRCLE</t>
  </si>
  <si>
    <t>MONROE CREEK</t>
  </si>
  <si>
    <t>T26715</t>
  </si>
  <si>
    <t>THE TRAIL</t>
  </si>
  <si>
    <t>GARNETT'S CREEK</t>
  </si>
  <si>
    <t>T26717</t>
  </si>
  <si>
    <t>Culvert Rehabilitation</t>
  </si>
  <si>
    <t>ROCK SPRING ROAD</t>
  </si>
  <si>
    <t>EXOL SWAMP</t>
  </si>
  <si>
    <t>T26716</t>
  </si>
  <si>
    <t>ROUTE 0001</t>
  </si>
  <si>
    <t>RAPPAHANNOCK RIVER     @</t>
  </si>
  <si>
    <t>Urban Other Principal Arterial</t>
  </si>
  <si>
    <t>T26713</t>
  </si>
  <si>
    <t>Bridge Rehabilitation</t>
  </si>
  <si>
    <t>Bridge is jointly owned by VDOT and locality (mostly owned by VDOT) - This is the VDOT SGR TUPC
'NEW UPC T26714 created for locality portion of project (reduce funding on T26713)
Total Estimate $60,177,919
UPC T26714 SGR-locality funding to cover 14.9%+/- (locality portion) of project cost estimate 
UPC T26713 to cover 85.1%+/- of funding for VDOT-owned portion</t>
  </si>
  <si>
    <t>7 - Culpeper</t>
  </si>
  <si>
    <t>Somerset Drive</t>
  </si>
  <si>
    <t>Stream</t>
  </si>
  <si>
    <t>T26640</t>
  </si>
  <si>
    <t>8 - Staunton</t>
  </si>
  <si>
    <t>MT TORREY RD</t>
  </si>
  <si>
    <t>BACK CREEK</t>
  </si>
  <si>
    <t>T26768</t>
  </si>
  <si>
    <t>DUNLAP CREEK ROAD</t>
  </si>
  <si>
    <t>DUNLAP CREEK</t>
  </si>
  <si>
    <t>T26766</t>
  </si>
  <si>
    <t>MOUNTAIN VALLEY RD</t>
  </si>
  <si>
    <t>GUYS RUN</t>
  </si>
  <si>
    <t>T26769</t>
  </si>
  <si>
    <t>RED BANKS RD</t>
  </si>
  <si>
    <t>N FORK SHENANDOAH RIVER</t>
  </si>
  <si>
    <t>T26772</t>
  </si>
  <si>
    <t>9 - NOVA</t>
  </si>
  <si>
    <t>INTERSTATE RT.95SB</t>
  </si>
  <si>
    <t>NEABSCO CREEK</t>
  </si>
  <si>
    <t>T26816</t>
  </si>
  <si>
    <t>- Absolute must</t>
  </si>
  <si>
    <t>34TH ST(ABINGDON)</t>
  </si>
  <si>
    <t>395 &amp; RMP D&amp;F</t>
  </si>
  <si>
    <t>Urban Local</t>
  </si>
  <si>
    <t>T26814</t>
  </si>
  <si>
    <t>Bridge Rehabilitation - Substructure Rehabilitation</t>
  </si>
  <si>
    <t>- District really needs to be programmed if at all possible, PE charges will be to UPC 118397</t>
  </si>
  <si>
    <t>THOMAS AVENUE</t>
  </si>
  <si>
    <t>SUGARLAND RUN</t>
  </si>
  <si>
    <t>T26815</t>
  </si>
  <si>
    <t>Final Draft Update to FY23-FY28 SYIP</t>
  </si>
  <si>
    <t>VDOT-Owned SGR Bridge Project Selection</t>
  </si>
  <si>
    <t>Updated by District 5/18/2022</t>
  </si>
  <si>
    <t>Federal ID</t>
  </si>
  <si>
    <t>Feature Intersected</t>
  </si>
  <si>
    <t>Condition</t>
  </si>
  <si>
    <t>Structure Name</t>
  </si>
  <si>
    <t>NHS</t>
  </si>
  <si>
    <t>Functional Class</t>
  </si>
  <si>
    <t>NBI</t>
  </si>
  <si>
    <t>Owner</t>
  </si>
  <si>
    <t>UPC</t>
  </si>
  <si>
    <t>UPC
(Temp)</t>
  </si>
  <si>
    <t>SGR (Local)
Funding</t>
  </si>
  <si>
    <t>BF (IIJA)
Funding</t>
  </si>
  <si>
    <t>Local Project Contributions</t>
  </si>
  <si>
    <t>Other
Funding</t>
  </si>
  <si>
    <t>Total
Funding</t>
  </si>
  <si>
    <t>Project Cost
Estimate</t>
  </si>
  <si>
    <t>Deficit
Balanced if 0</t>
  </si>
  <si>
    <t>Notes</t>
  </si>
  <si>
    <t>Piedmont Avenue</t>
  </si>
  <si>
    <t>Beaver Creek</t>
  </si>
  <si>
    <t>Poor</t>
  </si>
  <si>
    <t>Piedmont Bridge</t>
  </si>
  <si>
    <t>1-Bristol</t>
  </si>
  <si>
    <t>Non-NHS</t>
  </si>
  <si>
    <t>102-Bristol</t>
  </si>
  <si>
    <t>T26472</t>
  </si>
  <si>
    <t>Piedmont is now funded at a more reasonable level</t>
  </si>
  <si>
    <t>Route 111</t>
  </si>
  <si>
    <t>Walnut Branch</t>
  </si>
  <si>
    <t>2-Salem</t>
  </si>
  <si>
    <t>???</t>
  </si>
  <si>
    <t>T26517</t>
  </si>
  <si>
    <t>Bedford Avenue</t>
  </si>
  <si>
    <t>NS Railway</t>
  </si>
  <si>
    <t xml:space="preserve">                         </t>
  </si>
  <si>
    <t>3-Lynchburg</t>
  </si>
  <si>
    <t>118-Lynchburg</t>
  </si>
  <si>
    <t>T26458</t>
  </si>
  <si>
    <t>Now fully funded by SGR, in draft is was funded with SGR / BF (IIJA) funds</t>
  </si>
  <si>
    <t>21583/
21584</t>
  </si>
  <si>
    <t>14TH Street</t>
  </si>
  <si>
    <t>James River SB &amp; NB</t>
  </si>
  <si>
    <t>Poor/Poor</t>
  </si>
  <si>
    <t>Mayo Bridge</t>
  </si>
  <si>
    <t>4-Richmond</t>
  </si>
  <si>
    <t>127-Richmond</t>
  </si>
  <si>
    <r>
      <rPr>
        <b/>
        <sz val="11"/>
        <color rgb="FF7030A0"/>
        <rFont val="Calibri"/>
        <family val="2"/>
        <scheme val="minor"/>
      </rPr>
      <t xml:space="preserve">- Proposed $5M CVTA Funds shown as a Local Project Contribution
- Appropriations bill for $5M earmark Community Project Grant included (links below)
   </t>
    </r>
    <r>
      <rPr>
        <sz val="11"/>
        <color rgb="FFFF0000"/>
        <rFont val="Calibri"/>
        <family val="2"/>
        <scheme val="minor"/>
      </rPr>
      <t>- https://www.congress.gov/bill/117th-congress/house-bill/2471
   - https://docs.house.gov/billsthisweek/20220307/BILLS-117RCP35-JES-DIVISION-L.pdf</t>
    </r>
  </si>
  <si>
    <t>Jeff. Davis Bypass</t>
  </si>
  <si>
    <t>OLD RAPPAHANNOCK CANAL</t>
  </si>
  <si>
    <t>6-Fredericksburg</t>
  </si>
  <si>
    <t>111-Fredericksburg</t>
  </si>
  <si>
    <t>T26712</t>
  </si>
  <si>
    <t>ARLINGTON RIDGE RD</t>
  </si>
  <si>
    <t>FOUR MILE RUN</t>
  </si>
  <si>
    <t>9-NOVA</t>
  </si>
  <si>
    <t>0-Arlington</t>
  </si>
  <si>
    <t>T23728</t>
  </si>
  <si>
    <t>TOTAL</t>
  </si>
  <si>
    <t>Locality-Owned SGR Bridge Project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</si>
</sst>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3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/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4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0" fontId="3" fillId="4" borderId="7" xfId="0" applyFont="1" applyFill="1" applyBorder="1" applyAlignment="1">
      <alignment horizontal="centerContinuous"/>
    </xf>
    <xf numFmtId="0" fontId="3" fillId="4" borderId="5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/>
    <xf numFmtId="6" fontId="2" fillId="0" borderId="18" xfId="0" applyNumberFormat="1" applyFont="1" applyBorder="1" applyAlignment="1">
      <alignment horizontal="right" wrapText="1"/>
    </xf>
    <xf numFmtId="0" fontId="2" fillId="0" borderId="22" xfId="0" applyFont="1" applyBorder="1" applyAlignment="1">
      <alignment horizontal="center" vertical="center"/>
    </xf>
    <xf numFmtId="0" fontId="8" fillId="0" borderId="24" xfId="0" quotePrefix="1" applyFont="1" applyBorder="1"/>
    <xf numFmtId="0" fontId="2" fillId="0" borderId="24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6" fontId="2" fillId="0" borderId="18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vertical="center" wrapText="1"/>
    </xf>
    <xf numFmtId="164" fontId="3" fillId="7" borderId="22" xfId="0" applyNumberFormat="1" applyFont="1" applyFill="1" applyBorder="1" applyAlignment="1">
      <alignment horizontal="right" vertical="center"/>
    </xf>
    <xf numFmtId="6" fontId="3" fillId="7" borderId="18" xfId="0" applyNumberFormat="1" applyFont="1" applyFill="1" applyBorder="1" applyAlignment="1">
      <alignment horizontal="right" wrapText="1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23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vertical="center"/>
    </xf>
    <xf numFmtId="0" fontId="5" fillId="0" borderId="24" xfId="0" quotePrefix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right" vertical="center"/>
    </xf>
    <xf numFmtId="6" fontId="2" fillId="0" borderId="26" xfId="0" applyNumberFormat="1" applyFont="1" applyBorder="1" applyAlignment="1">
      <alignment horizontal="right" wrapText="1"/>
    </xf>
    <xf numFmtId="0" fontId="2" fillId="0" borderId="30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0" fontId="2" fillId="0" borderId="32" xfId="0" quotePrefix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2" fillId="9" borderId="38" xfId="0" applyFont="1" applyFill="1" applyBorder="1" applyAlignment="1">
      <alignment horizontal="center" vertical="center" wrapText="1"/>
    </xf>
    <xf numFmtId="0" fontId="12" fillId="10" borderId="39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165" fontId="14" fillId="0" borderId="41" xfId="1" applyNumberFormat="1" applyFont="1" applyFill="1" applyBorder="1" applyAlignment="1">
      <alignment horizontal="center" vertical="center"/>
    </xf>
    <xf numFmtId="165" fontId="14" fillId="12" borderId="44" xfId="1" applyNumberFormat="1" applyFont="1" applyFill="1" applyBorder="1" applyAlignment="1">
      <alignment horizontal="center" vertical="center"/>
    </xf>
    <xf numFmtId="165" fontId="14" fillId="0" borderId="44" xfId="1" applyNumberFormat="1" applyFont="1" applyFill="1" applyBorder="1" applyAlignment="1">
      <alignment horizontal="center" vertical="center"/>
    </xf>
    <xf numFmtId="165" fontId="14" fillId="0" borderId="45" xfId="1" applyNumberFormat="1" applyFont="1" applyFill="1" applyBorder="1" applyAlignment="1">
      <alignment vertical="center"/>
    </xf>
    <xf numFmtId="165" fontId="14" fillId="0" borderId="46" xfId="1" applyNumberFormat="1" applyFont="1" applyFill="1" applyBorder="1" applyAlignment="1">
      <alignment vertical="center"/>
    </xf>
    <xf numFmtId="165" fontId="13" fillId="12" borderId="47" xfId="1" applyNumberFormat="1" applyFont="1" applyFill="1" applyBorder="1" applyAlignment="1">
      <alignment vertical="center"/>
    </xf>
    <xf numFmtId="165" fontId="14" fillId="0" borderId="47" xfId="1" applyNumberFormat="1" applyFont="1" applyFill="1" applyBorder="1" applyAlignment="1">
      <alignment vertical="center"/>
    </xf>
    <xf numFmtId="0" fontId="13" fillId="0" borderId="48" xfId="0" quotePrefix="1" applyFont="1" applyBorder="1" applyAlignment="1">
      <alignment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3" fillId="13" borderId="50" xfId="0" applyFont="1" applyFill="1" applyBorder="1" applyAlignment="1">
      <alignment horizontal="center" vertical="center"/>
    </xf>
    <xf numFmtId="0" fontId="13" fillId="13" borderId="51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65" fontId="14" fillId="0" borderId="49" xfId="1" applyNumberFormat="1" applyFont="1" applyFill="1" applyBorder="1" applyAlignment="1">
      <alignment horizontal="center" vertical="center"/>
    </xf>
    <xf numFmtId="165" fontId="14" fillId="0" borderId="52" xfId="1" applyNumberFormat="1" applyFont="1" applyFill="1" applyBorder="1" applyAlignment="1">
      <alignment horizontal="center" vertical="center"/>
    </xf>
    <xf numFmtId="165" fontId="14" fillId="0" borderId="53" xfId="1" applyNumberFormat="1" applyFont="1" applyFill="1" applyBorder="1" applyAlignment="1">
      <alignment vertical="center"/>
    </xf>
    <xf numFmtId="165" fontId="14" fillId="0" borderId="54" xfId="1" applyNumberFormat="1" applyFont="1" applyFill="1" applyBorder="1" applyAlignment="1">
      <alignment vertical="center"/>
    </xf>
    <xf numFmtId="165" fontId="13" fillId="0" borderId="55" xfId="1" applyNumberFormat="1" applyFont="1" applyFill="1" applyBorder="1" applyAlignment="1">
      <alignment vertical="center"/>
    </xf>
    <xf numFmtId="165" fontId="14" fillId="0" borderId="55" xfId="1" applyNumberFormat="1" applyFont="1" applyFill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165" fontId="14" fillId="0" borderId="20" xfId="1" applyNumberFormat="1" applyFont="1" applyFill="1" applyBorder="1" applyAlignment="1">
      <alignment horizontal="center" vertical="center"/>
    </xf>
    <xf numFmtId="165" fontId="14" fillId="0" borderId="57" xfId="1" applyNumberFormat="1" applyFont="1" applyFill="1" applyBorder="1" applyAlignment="1">
      <alignment horizontal="center" vertical="center"/>
    </xf>
    <xf numFmtId="165" fontId="14" fillId="0" borderId="21" xfId="1" applyNumberFormat="1" applyFont="1" applyFill="1" applyBorder="1" applyAlignment="1">
      <alignment vertical="center"/>
    </xf>
    <xf numFmtId="165" fontId="14" fillId="0" borderId="58" xfId="1" applyNumberFormat="1" applyFont="1" applyFill="1" applyBorder="1" applyAlignment="1">
      <alignment vertical="center"/>
    </xf>
    <xf numFmtId="165" fontId="13" fillId="0" borderId="59" xfId="1" applyNumberFormat="1" applyFont="1" applyFill="1" applyBorder="1" applyAlignme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0" fillId="0" borderId="59" xfId="0" quotePrefix="1" applyBorder="1" applyAlignment="1">
      <alignment wrapText="1"/>
    </xf>
    <xf numFmtId="0" fontId="15" fillId="0" borderId="20" xfId="0" applyFont="1" applyBorder="1" applyAlignment="1">
      <alignment horizontal="center" vertical="center"/>
    </xf>
    <xf numFmtId="0" fontId="13" fillId="0" borderId="60" xfId="0" applyFont="1" applyBorder="1" applyAlignment="1">
      <alignment vertical="center"/>
    </xf>
    <xf numFmtId="165" fontId="14" fillId="0" borderId="59" xfId="1" applyNumberFormat="1" applyFont="1" applyFill="1" applyBorder="1" applyAlignment="1">
      <alignment vertical="center"/>
    </xf>
    <xf numFmtId="165" fontId="12" fillId="0" borderId="61" xfId="1" applyNumberFormat="1" applyFont="1" applyFill="1" applyBorder="1" applyAlignment="1">
      <alignment horizontal="right"/>
    </xf>
    <xf numFmtId="165" fontId="12" fillId="0" borderId="40" xfId="1" applyNumberFormat="1" applyFont="1" applyFill="1" applyBorder="1" applyAlignment="1">
      <alignment horizontal="right"/>
    </xf>
    <xf numFmtId="165" fontId="14" fillId="0" borderId="33" xfId="1" applyNumberFormat="1" applyFont="1" applyFill="1" applyBorder="1"/>
    <xf numFmtId="165" fontId="14" fillId="0" borderId="34" xfId="1" applyNumberFormat="1" applyFont="1" applyFill="1" applyBorder="1"/>
    <xf numFmtId="165" fontId="14" fillId="0" borderId="37" xfId="1" applyNumberFormat="1" applyFont="1" applyFill="1" applyBorder="1"/>
    <xf numFmtId="165" fontId="14" fillId="0" borderId="39" xfId="1" applyNumberFormat="1" applyFont="1" applyFill="1" applyBorder="1"/>
    <xf numFmtId="0" fontId="0" fillId="0" borderId="4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GR\Website%20Updates\Locality_Bridge_BF(IIJA)&amp;SGR_Projs_FY23-FY28SYIP-2022-05-23.xlsx" TargetMode="External"/><Relationship Id="rId1" Type="http://schemas.openxmlformats.org/officeDocument/2006/relationships/externalLinkPath" Target="Locality_Bridge_BF(IIJA)&amp;SGR_Projs_FY23-FY28SYIP-2022-05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s00725\snb\04-REPORTS\11-BMS%20Reports\2014-12-31%20-%20DBF,%20Interstate%20Priority,%20etc%20From%20Debbie\DBF%20Priority%20Rating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PDgroups\FORECAST\1_SYFP\1.8_FY%2017%20Budget\1.7_FY16%20Budget\FY16%20Draft%20Budget%20-%20PD2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F&amp;SGR Local Bridge Projec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heet2"/>
      <sheetName val="Priority Rating"/>
      <sheetName val="NO I, $20M, SR&lt;80"/>
      <sheetName val="Criteria"/>
      <sheetName val="Factors&amp;Costs"/>
      <sheetName val="Brain"/>
      <sheetName val="Sheet1"/>
      <sheetName val="Sheet3"/>
      <sheetName val="Selection Options"/>
      <sheetName val="Data Validatio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GCR</v>
          </cell>
          <cell r="F3" t="str">
            <v>UGCR</v>
          </cell>
        </row>
        <row r="4">
          <cell r="E4">
            <v>0</v>
          </cell>
          <cell r="F4">
            <v>100</v>
          </cell>
        </row>
        <row r="5">
          <cell r="E5">
            <v>1</v>
          </cell>
          <cell r="F5">
            <v>100</v>
          </cell>
        </row>
        <row r="6">
          <cell r="E6">
            <v>2</v>
          </cell>
          <cell r="F6">
            <v>100</v>
          </cell>
        </row>
        <row r="7">
          <cell r="E7">
            <v>3</v>
          </cell>
          <cell r="F7">
            <v>100</v>
          </cell>
        </row>
        <row r="8">
          <cell r="E8">
            <v>4</v>
          </cell>
          <cell r="F8">
            <v>69</v>
          </cell>
        </row>
        <row r="9">
          <cell r="E9">
            <v>5</v>
          </cell>
          <cell r="F9">
            <v>44</v>
          </cell>
        </row>
        <row r="10">
          <cell r="E10">
            <v>6</v>
          </cell>
          <cell r="F10">
            <v>25</v>
          </cell>
        </row>
        <row r="11">
          <cell r="E11">
            <v>7</v>
          </cell>
          <cell r="F11">
            <v>11</v>
          </cell>
        </row>
        <row r="12">
          <cell r="E12">
            <v>8</v>
          </cell>
          <cell r="F12">
            <v>3</v>
          </cell>
        </row>
        <row r="13">
          <cell r="E13">
            <v>9</v>
          </cell>
          <cell r="F1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Plan Control"/>
      <sheetName val="FinPlan Program"/>
      <sheetName val="CN Funding Summary"/>
      <sheetName val="FY16D summary"/>
      <sheetName val="Program by MPO"/>
      <sheetName val="sql"/>
      <sheetName val="sql-1"/>
      <sheetName val="CCPROJ-TOTALS"/>
      <sheetName val="CC_PROJ"/>
      <sheetName val="CC_PROJSUM"/>
      <sheetName val="CC_LOWLEVEL"/>
      <sheetName val="CC_PROJFSE"/>
      <sheetName val="finplan checksum"/>
      <sheetName val="FY16D data"/>
      <sheetName val="rollups"/>
      <sheetName val="Sheet1"/>
    </sheetNames>
    <sheetDataSet>
      <sheetData sheetId="0"/>
      <sheetData sheetId="1">
        <row r="11">
          <cell r="J11">
            <v>532469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E1" t="str">
            <v>_key</v>
          </cell>
          <cell r="F1" t="str">
            <v>y1</v>
          </cell>
          <cell r="G1" t="str">
            <v>y2</v>
          </cell>
          <cell r="H1" t="str">
            <v>y3</v>
          </cell>
          <cell r="I1" t="str">
            <v>y4</v>
          </cell>
          <cell r="J1" t="str">
            <v>y5</v>
          </cell>
          <cell r="K1" t="str">
            <v>y6</v>
          </cell>
        </row>
        <row r="2">
          <cell r="E2" t="str">
            <v>bCxx11x603002</v>
          </cell>
          <cell r="F2">
            <v>42118027</v>
          </cell>
          <cell r="G2">
            <v>49818003</v>
          </cell>
          <cell r="H2">
            <v>92920323</v>
          </cell>
          <cell r="I2">
            <v>137685459</v>
          </cell>
          <cell r="J2">
            <v>132423021</v>
          </cell>
          <cell r="K2">
            <v>0</v>
          </cell>
        </row>
        <row r="3">
          <cell r="E3" t="str">
            <v>bCxx12x603002</v>
          </cell>
          <cell r="F3">
            <v>35496060</v>
          </cell>
          <cell r="G3">
            <v>47150298</v>
          </cell>
          <cell r="H3">
            <v>104288639</v>
          </cell>
          <cell r="I3">
            <v>141185462</v>
          </cell>
          <cell r="J3">
            <v>131829446</v>
          </cell>
          <cell r="K3">
            <v>0</v>
          </cell>
        </row>
        <row r="4">
          <cell r="E4" t="str">
            <v>bCxx13x603002</v>
          </cell>
          <cell r="F4">
            <v>155362012</v>
          </cell>
          <cell r="G4">
            <v>161729299</v>
          </cell>
          <cell r="H4">
            <v>46687658</v>
          </cell>
          <cell r="I4">
            <v>0</v>
          </cell>
          <cell r="J4">
            <v>0</v>
          </cell>
          <cell r="K4">
            <v>0</v>
          </cell>
        </row>
        <row r="5">
          <cell r="E5" t="str">
            <v>bCxx14x603002</v>
          </cell>
          <cell r="F5">
            <v>3813880</v>
          </cell>
          <cell r="G5">
            <v>30372411</v>
          </cell>
          <cell r="H5">
            <v>86533451</v>
          </cell>
          <cell r="I5">
            <v>77245916</v>
          </cell>
          <cell r="J5">
            <v>78004285</v>
          </cell>
          <cell r="K5">
            <v>0</v>
          </cell>
        </row>
        <row r="6">
          <cell r="E6" t="str">
            <v>bCxx15x603002</v>
          </cell>
          <cell r="F6">
            <v>12318554</v>
          </cell>
          <cell r="G6">
            <v>15038324</v>
          </cell>
          <cell r="H6">
            <v>17190004</v>
          </cell>
          <cell r="I6">
            <v>18526309</v>
          </cell>
          <cell r="J6">
            <v>17805264</v>
          </cell>
          <cell r="K6">
            <v>0</v>
          </cell>
        </row>
        <row r="7">
          <cell r="E7" t="str">
            <v>bCxx16x603002</v>
          </cell>
          <cell r="F7">
            <v>13687282</v>
          </cell>
          <cell r="G7">
            <v>16709249</v>
          </cell>
          <cell r="H7">
            <v>19100004</v>
          </cell>
          <cell r="I7">
            <v>20584788</v>
          </cell>
          <cell r="J7">
            <v>19783627</v>
          </cell>
          <cell r="K7">
            <v>0</v>
          </cell>
        </row>
        <row r="8">
          <cell r="E8" t="str">
            <v>bCxx17x603002</v>
          </cell>
          <cell r="F8">
            <v>9581097</v>
          </cell>
          <cell r="G8">
            <v>11696474</v>
          </cell>
          <cell r="H8">
            <v>13370003</v>
          </cell>
          <cell r="I8">
            <v>14409352</v>
          </cell>
          <cell r="J8">
            <v>13848539</v>
          </cell>
          <cell r="K8">
            <v>0</v>
          </cell>
        </row>
        <row r="9">
          <cell r="E9" t="str">
            <v>bCxx18x603002</v>
          </cell>
          <cell r="F9">
            <v>1368728</v>
          </cell>
          <cell r="G9">
            <v>1670925</v>
          </cell>
          <cell r="H9">
            <v>1910000</v>
          </cell>
          <cell r="I9">
            <v>2058479</v>
          </cell>
          <cell r="J9">
            <v>1978363</v>
          </cell>
          <cell r="K9">
            <v>0</v>
          </cell>
        </row>
        <row r="10">
          <cell r="E10" t="str">
            <v>BGTX</v>
          </cell>
          <cell r="F10">
            <v>172411397</v>
          </cell>
          <cell r="G10">
            <v>269780773</v>
          </cell>
          <cell r="H10">
            <v>46668554</v>
          </cell>
          <cell r="I10">
            <v>6851682</v>
          </cell>
          <cell r="J10">
            <v>4000025</v>
          </cell>
          <cell r="K10">
            <v>6000000</v>
          </cell>
        </row>
        <row r="11">
          <cell r="E11" t="str">
            <v>BSYP</v>
          </cell>
          <cell r="F11">
            <v>1915709076</v>
          </cell>
          <cell r="G11">
            <v>1719577027</v>
          </cell>
          <cell r="H11">
            <v>1496647953</v>
          </cell>
          <cell r="I11">
            <v>1516443980</v>
          </cell>
          <cell r="J11">
            <v>1499004401</v>
          </cell>
          <cell r="K11">
            <v>1674403587</v>
          </cell>
        </row>
        <row r="12">
          <cell r="E12" t="str">
            <v>cCF1100603002</v>
          </cell>
          <cell r="F12">
            <v>71313129</v>
          </cell>
          <cell r="G12">
            <v>48935966</v>
          </cell>
          <cell r="H12">
            <v>31588107</v>
          </cell>
          <cell r="I12">
            <v>25513189</v>
          </cell>
          <cell r="J12">
            <v>29821420</v>
          </cell>
          <cell r="K12">
            <v>0</v>
          </cell>
        </row>
        <row r="13">
          <cell r="E13" t="str">
            <v>cCF1101603002</v>
          </cell>
          <cell r="F13">
            <v>15427682</v>
          </cell>
          <cell r="G13">
            <v>9697877</v>
          </cell>
          <cell r="H13">
            <v>7829764</v>
          </cell>
          <cell r="I13">
            <v>6378299</v>
          </cell>
          <cell r="J13">
            <v>7455355</v>
          </cell>
          <cell r="K13">
            <v>0</v>
          </cell>
        </row>
        <row r="14">
          <cell r="E14" t="str">
            <v>cCF1120603002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1596572</v>
          </cell>
          <cell r="K14">
            <v>0</v>
          </cell>
        </row>
        <row r="15">
          <cell r="E15" t="str">
            <v>cCF1121603002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399143</v>
          </cell>
          <cell r="K15">
            <v>0</v>
          </cell>
        </row>
        <row r="16">
          <cell r="E16" t="str">
            <v>cCF1130603002</v>
          </cell>
          <cell r="F16">
            <v>48000000</v>
          </cell>
          <cell r="G16">
            <v>61255802</v>
          </cell>
          <cell r="H16">
            <v>37350126</v>
          </cell>
          <cell r="I16">
            <v>0</v>
          </cell>
          <cell r="J16">
            <v>0</v>
          </cell>
          <cell r="K16">
            <v>0</v>
          </cell>
        </row>
        <row r="17">
          <cell r="E17" t="str">
            <v>cCF1131603002</v>
          </cell>
          <cell r="F17">
            <v>12000000</v>
          </cell>
          <cell r="G17">
            <v>15313951</v>
          </cell>
          <cell r="H17">
            <v>9337532</v>
          </cell>
          <cell r="I17">
            <v>0</v>
          </cell>
          <cell r="J17">
            <v>0</v>
          </cell>
          <cell r="K17">
            <v>0</v>
          </cell>
        </row>
        <row r="18">
          <cell r="E18" t="str">
            <v>cCF1140603002</v>
          </cell>
          <cell r="F18">
            <v>0</v>
          </cell>
          <cell r="G18">
            <v>0</v>
          </cell>
          <cell r="H18">
            <v>16683421</v>
          </cell>
          <cell r="I18">
            <v>50216917</v>
          </cell>
          <cell r="J18">
            <v>62403428</v>
          </cell>
          <cell r="K18">
            <v>0</v>
          </cell>
        </row>
        <row r="19">
          <cell r="E19" t="str">
            <v>cCF1141603002</v>
          </cell>
          <cell r="F19">
            <v>0</v>
          </cell>
          <cell r="G19">
            <v>0</v>
          </cell>
          <cell r="H19">
            <v>4170855</v>
          </cell>
          <cell r="I19">
            <v>12554229</v>
          </cell>
          <cell r="J19">
            <v>15600857</v>
          </cell>
          <cell r="K19">
            <v>0</v>
          </cell>
        </row>
        <row r="20">
          <cell r="E20" t="str">
            <v>cCF1200603002</v>
          </cell>
          <cell r="F20">
            <v>19389999</v>
          </cell>
          <cell r="G20">
            <v>8101604</v>
          </cell>
          <cell r="H20">
            <v>7297529</v>
          </cell>
          <cell r="I20">
            <v>7018246</v>
          </cell>
          <cell r="J20">
            <v>8000000</v>
          </cell>
          <cell r="K20">
            <v>0</v>
          </cell>
        </row>
        <row r="21">
          <cell r="E21" t="str">
            <v>cCF1201603002</v>
          </cell>
          <cell r="F21">
            <v>4847500</v>
          </cell>
          <cell r="G21">
            <v>2025401</v>
          </cell>
          <cell r="H21">
            <v>1824382</v>
          </cell>
          <cell r="I21">
            <v>1754562</v>
          </cell>
          <cell r="J21">
            <v>2000000</v>
          </cell>
          <cell r="K21">
            <v>0</v>
          </cell>
        </row>
        <row r="22">
          <cell r="E22" t="str">
            <v>cCF1300603002</v>
          </cell>
          <cell r="F22">
            <v>9992758</v>
          </cell>
          <cell r="G22">
            <v>8351664</v>
          </cell>
          <cell r="H22">
            <v>8500306</v>
          </cell>
          <cell r="I22">
            <v>14087967</v>
          </cell>
          <cell r="J22">
            <v>22663325</v>
          </cell>
          <cell r="K22">
            <v>0</v>
          </cell>
        </row>
        <row r="23">
          <cell r="E23" t="str">
            <v>cCF1400603002</v>
          </cell>
          <cell r="F23">
            <v>12385483</v>
          </cell>
          <cell r="G23">
            <v>13298859</v>
          </cell>
          <cell r="H23">
            <v>13950388</v>
          </cell>
          <cell r="I23">
            <v>12398859</v>
          </cell>
          <cell r="J23">
            <v>12398859</v>
          </cell>
          <cell r="K23">
            <v>0</v>
          </cell>
        </row>
        <row r="24">
          <cell r="E24" t="str">
            <v>cCF1401603002</v>
          </cell>
          <cell r="F24">
            <v>3096371</v>
          </cell>
          <cell r="G24">
            <v>2199714</v>
          </cell>
          <cell r="H24">
            <v>1548185</v>
          </cell>
          <cell r="I24">
            <v>3099714</v>
          </cell>
          <cell r="J24">
            <v>3099714</v>
          </cell>
          <cell r="K24">
            <v>0</v>
          </cell>
        </row>
        <row r="25">
          <cell r="E25" t="str">
            <v>cCF2100603002</v>
          </cell>
          <cell r="F25">
            <v>6016839</v>
          </cell>
          <cell r="G25">
            <v>21858644</v>
          </cell>
          <cell r="H25">
            <v>29025486</v>
          </cell>
          <cell r="I25">
            <v>16254547</v>
          </cell>
          <cell r="J25">
            <v>1545493</v>
          </cell>
          <cell r="K25">
            <v>0</v>
          </cell>
        </row>
        <row r="26">
          <cell r="E26" t="str">
            <v>cCF2101603002</v>
          </cell>
          <cell r="F26">
            <v>1504210</v>
          </cell>
          <cell r="G26">
            <v>5464661</v>
          </cell>
          <cell r="H26">
            <v>7256371</v>
          </cell>
          <cell r="I26">
            <v>4063637</v>
          </cell>
          <cell r="J26">
            <v>386373</v>
          </cell>
          <cell r="K26">
            <v>0</v>
          </cell>
        </row>
        <row r="27">
          <cell r="E27" t="str">
            <v>cCF2200603002</v>
          </cell>
          <cell r="F27">
            <v>35947495</v>
          </cell>
          <cell r="G27">
            <v>36000000</v>
          </cell>
          <cell r="H27">
            <v>33600000</v>
          </cell>
          <cell r="I27">
            <v>34400000</v>
          </cell>
          <cell r="J27">
            <v>36800000</v>
          </cell>
          <cell r="K27">
            <v>0</v>
          </cell>
        </row>
        <row r="28">
          <cell r="E28" t="str">
            <v>cCF2201603002</v>
          </cell>
          <cell r="F28">
            <v>8986874</v>
          </cell>
          <cell r="G28">
            <v>9000000</v>
          </cell>
          <cell r="H28">
            <v>8400000</v>
          </cell>
          <cell r="I28">
            <v>8600000</v>
          </cell>
          <cell r="J28">
            <v>9200000</v>
          </cell>
          <cell r="K28">
            <v>0</v>
          </cell>
        </row>
        <row r="29">
          <cell r="E29" t="str">
            <v>cCF2210603002</v>
          </cell>
          <cell r="F29">
            <v>11665393</v>
          </cell>
          <cell r="G29">
            <v>11584063</v>
          </cell>
          <cell r="H29">
            <v>11584063</v>
          </cell>
          <cell r="I29">
            <v>11584063</v>
          </cell>
          <cell r="J29">
            <v>11584063</v>
          </cell>
          <cell r="K29">
            <v>0</v>
          </cell>
        </row>
        <row r="30">
          <cell r="E30" t="str">
            <v>cCF2211603002</v>
          </cell>
          <cell r="F30">
            <v>2916348</v>
          </cell>
          <cell r="G30">
            <v>2896016</v>
          </cell>
          <cell r="H30">
            <v>2896016</v>
          </cell>
          <cell r="I30">
            <v>2896016</v>
          </cell>
          <cell r="J30">
            <v>2896016</v>
          </cell>
          <cell r="K30">
            <v>0</v>
          </cell>
        </row>
        <row r="31">
          <cell r="E31" t="str">
            <v>cCF2600603002</v>
          </cell>
          <cell r="F31">
            <v>13334821</v>
          </cell>
          <cell r="G31">
            <v>13257716</v>
          </cell>
          <cell r="H31">
            <v>13257716</v>
          </cell>
          <cell r="I31">
            <v>13257716</v>
          </cell>
          <cell r="J31">
            <v>13257716</v>
          </cell>
          <cell r="K31">
            <v>0</v>
          </cell>
        </row>
        <row r="32">
          <cell r="E32" t="str">
            <v>cCF2601603002</v>
          </cell>
          <cell r="F32">
            <v>3333705</v>
          </cell>
          <cell r="G32">
            <v>3314429</v>
          </cell>
          <cell r="H32">
            <v>3314429</v>
          </cell>
          <cell r="I32">
            <v>3314429</v>
          </cell>
          <cell r="J32">
            <v>3314429</v>
          </cell>
          <cell r="K32">
            <v>0</v>
          </cell>
        </row>
        <row r="33">
          <cell r="E33" t="str">
            <v>cCF2700603002</v>
          </cell>
          <cell r="F33">
            <v>24649113</v>
          </cell>
          <cell r="G33">
            <v>24506586</v>
          </cell>
          <cell r="H33">
            <v>24506586</v>
          </cell>
          <cell r="I33">
            <v>24506586</v>
          </cell>
          <cell r="J33">
            <v>24506586</v>
          </cell>
          <cell r="K33">
            <v>0</v>
          </cell>
        </row>
        <row r="34">
          <cell r="E34" t="str">
            <v>cCF2701603002</v>
          </cell>
          <cell r="F34">
            <v>6162278</v>
          </cell>
          <cell r="G34">
            <v>6126647</v>
          </cell>
          <cell r="H34">
            <v>6126647</v>
          </cell>
          <cell r="I34">
            <v>6126647</v>
          </cell>
          <cell r="J34">
            <v>6126647</v>
          </cell>
          <cell r="K34">
            <v>0</v>
          </cell>
        </row>
        <row r="35">
          <cell r="E35" t="str">
            <v>cCF2M10603002</v>
          </cell>
          <cell r="F35">
            <v>32538269</v>
          </cell>
          <cell r="G35">
            <v>32350124</v>
          </cell>
          <cell r="H35">
            <v>32350124</v>
          </cell>
          <cell r="I35">
            <v>32350124</v>
          </cell>
          <cell r="J35">
            <v>32350124</v>
          </cell>
          <cell r="K35">
            <v>32350124</v>
          </cell>
        </row>
        <row r="36">
          <cell r="E36" t="str">
            <v>cCF2M20603002</v>
          </cell>
          <cell r="F36">
            <v>12386168</v>
          </cell>
          <cell r="G36">
            <v>12314548</v>
          </cell>
          <cell r="H36">
            <v>12314548</v>
          </cell>
          <cell r="I36">
            <v>12314548</v>
          </cell>
          <cell r="J36">
            <v>12314548</v>
          </cell>
          <cell r="K36">
            <v>12314548</v>
          </cell>
        </row>
        <row r="37">
          <cell r="E37" t="str">
            <v>cCF2M30603002</v>
          </cell>
          <cell r="F37">
            <v>21619038</v>
          </cell>
          <cell r="G37">
            <v>21494031</v>
          </cell>
          <cell r="H37">
            <v>21494031</v>
          </cell>
          <cell r="I37">
            <v>21494031</v>
          </cell>
          <cell r="J37">
            <v>21494031</v>
          </cell>
          <cell r="K37">
            <v>21494031</v>
          </cell>
        </row>
        <row r="38">
          <cell r="E38" t="str">
            <v>cCF2M40603002</v>
          </cell>
          <cell r="F38">
            <v>3155175</v>
          </cell>
          <cell r="G38">
            <v>3136931</v>
          </cell>
          <cell r="H38">
            <v>3136931</v>
          </cell>
          <cell r="I38">
            <v>3136931</v>
          </cell>
          <cell r="J38">
            <v>3136931</v>
          </cell>
          <cell r="K38">
            <v>3136931</v>
          </cell>
        </row>
        <row r="39">
          <cell r="E39" t="str">
            <v>cCF2MA0603002</v>
          </cell>
          <cell r="F39">
            <v>1037339</v>
          </cell>
          <cell r="G39">
            <v>1031341</v>
          </cell>
          <cell r="H39">
            <v>1031341</v>
          </cell>
          <cell r="I39">
            <v>1031341</v>
          </cell>
          <cell r="J39">
            <v>1031341</v>
          </cell>
          <cell r="K39">
            <v>1031341</v>
          </cell>
        </row>
        <row r="40">
          <cell r="E40" t="str">
            <v>cCF2MB0603002</v>
          </cell>
          <cell r="F40">
            <v>1933100</v>
          </cell>
          <cell r="G40">
            <v>1921923</v>
          </cell>
          <cell r="H40">
            <v>1921923</v>
          </cell>
          <cell r="I40">
            <v>1921923</v>
          </cell>
          <cell r="J40">
            <v>1921923</v>
          </cell>
          <cell r="K40">
            <v>1921923</v>
          </cell>
        </row>
        <row r="41">
          <cell r="E41" t="str">
            <v>cCF3100603002</v>
          </cell>
          <cell r="F41">
            <v>48088310</v>
          </cell>
          <cell r="G41">
            <v>47810252</v>
          </cell>
          <cell r="H41">
            <v>47810252</v>
          </cell>
          <cell r="I41">
            <v>47810252</v>
          </cell>
          <cell r="J41">
            <v>47810252</v>
          </cell>
          <cell r="K41">
            <v>47810252</v>
          </cell>
        </row>
        <row r="42">
          <cell r="E42" t="str">
            <v>cCF3101603002</v>
          </cell>
          <cell r="F42">
            <v>5343146</v>
          </cell>
          <cell r="G42">
            <v>5312250</v>
          </cell>
          <cell r="H42">
            <v>5312250</v>
          </cell>
          <cell r="I42">
            <v>5312250</v>
          </cell>
          <cell r="J42">
            <v>5312250</v>
          </cell>
          <cell r="K42">
            <v>5312250</v>
          </cell>
        </row>
        <row r="43">
          <cell r="E43" t="str">
            <v>cCF4100603002</v>
          </cell>
          <cell r="F43">
            <v>783000</v>
          </cell>
          <cell r="G43">
            <v>81000</v>
          </cell>
          <cell r="H43">
            <v>81000</v>
          </cell>
          <cell r="I43">
            <v>81000</v>
          </cell>
          <cell r="J43">
            <v>81000</v>
          </cell>
          <cell r="K43">
            <v>81000</v>
          </cell>
        </row>
        <row r="44">
          <cell r="E44" t="str">
            <v>cCF4101603002</v>
          </cell>
          <cell r="F44">
            <v>87000</v>
          </cell>
          <cell r="G44">
            <v>9000</v>
          </cell>
          <cell r="H44">
            <v>9000</v>
          </cell>
          <cell r="I44">
            <v>9000</v>
          </cell>
          <cell r="J44">
            <v>9000</v>
          </cell>
          <cell r="K44">
            <v>9000</v>
          </cell>
        </row>
        <row r="45">
          <cell r="E45" t="str">
            <v>cCF5100603002</v>
          </cell>
          <cell r="F45">
            <v>7283747</v>
          </cell>
          <cell r="G45">
            <v>8039729</v>
          </cell>
          <cell r="H45">
            <v>8039729</v>
          </cell>
          <cell r="I45">
            <v>8039729</v>
          </cell>
          <cell r="J45">
            <v>8039729</v>
          </cell>
          <cell r="K45">
            <v>8039729</v>
          </cell>
        </row>
        <row r="46">
          <cell r="E46" t="str">
            <v>cCF5200603002</v>
          </cell>
          <cell r="F46">
            <v>6411332</v>
          </cell>
          <cell r="G46">
            <v>6411332</v>
          </cell>
          <cell r="H46">
            <v>6411332</v>
          </cell>
          <cell r="I46">
            <v>6411332</v>
          </cell>
          <cell r="J46">
            <v>6411332</v>
          </cell>
          <cell r="K46">
            <v>6411332</v>
          </cell>
        </row>
        <row r="47">
          <cell r="E47" t="str">
            <v>cCF5M10603002</v>
          </cell>
          <cell r="F47">
            <v>17395022</v>
          </cell>
          <cell r="G47">
            <v>17267241</v>
          </cell>
          <cell r="H47">
            <v>17267241</v>
          </cell>
          <cell r="I47">
            <v>17267241</v>
          </cell>
          <cell r="J47">
            <v>17267241</v>
          </cell>
          <cell r="K47">
            <v>17267241</v>
          </cell>
        </row>
        <row r="48">
          <cell r="E48" t="str">
            <v>cCF5M20603002</v>
          </cell>
          <cell r="F48">
            <v>6626121</v>
          </cell>
          <cell r="G48">
            <v>6577446</v>
          </cell>
          <cell r="H48">
            <v>6577446</v>
          </cell>
          <cell r="I48">
            <v>6577446</v>
          </cell>
          <cell r="J48">
            <v>6577446</v>
          </cell>
          <cell r="K48">
            <v>6577446</v>
          </cell>
        </row>
        <row r="49">
          <cell r="E49" t="str">
            <v>cCF5M30603002</v>
          </cell>
          <cell r="F49">
            <v>11479082</v>
          </cell>
          <cell r="G49">
            <v>11394758</v>
          </cell>
          <cell r="H49">
            <v>11394758</v>
          </cell>
          <cell r="I49">
            <v>11394758</v>
          </cell>
          <cell r="J49">
            <v>11394758</v>
          </cell>
          <cell r="K49">
            <v>11394758</v>
          </cell>
        </row>
        <row r="50">
          <cell r="E50" t="str">
            <v>cCF5MA0603002</v>
          </cell>
          <cell r="F50">
            <v>1954136</v>
          </cell>
          <cell r="G50">
            <v>1939781</v>
          </cell>
          <cell r="H50">
            <v>1939781</v>
          </cell>
          <cell r="I50">
            <v>1939781</v>
          </cell>
          <cell r="J50">
            <v>1939781</v>
          </cell>
          <cell r="K50">
            <v>1939781</v>
          </cell>
        </row>
        <row r="51">
          <cell r="E51" t="str">
            <v>cCF5MB0603002</v>
          </cell>
          <cell r="F51">
            <v>1046416</v>
          </cell>
          <cell r="G51">
            <v>1038729</v>
          </cell>
          <cell r="H51">
            <v>1038729</v>
          </cell>
          <cell r="I51">
            <v>1038729</v>
          </cell>
          <cell r="J51">
            <v>1038729</v>
          </cell>
          <cell r="K51">
            <v>1038729</v>
          </cell>
        </row>
        <row r="52">
          <cell r="E52" t="str">
            <v>cCF6100603002</v>
          </cell>
          <cell r="F52">
            <v>9483519</v>
          </cell>
          <cell r="G52">
            <v>9428684</v>
          </cell>
          <cell r="H52">
            <v>9428684</v>
          </cell>
          <cell r="I52">
            <v>9428684</v>
          </cell>
          <cell r="J52">
            <v>9428684</v>
          </cell>
          <cell r="K52">
            <v>9428684</v>
          </cell>
        </row>
        <row r="53">
          <cell r="E53" t="str">
            <v>cCF6600603002</v>
          </cell>
          <cell r="F53">
            <v>1315670</v>
          </cell>
          <cell r="G53">
            <v>1308062</v>
          </cell>
          <cell r="H53">
            <v>1308062</v>
          </cell>
          <cell r="I53">
            <v>1308062</v>
          </cell>
          <cell r="J53">
            <v>1308062</v>
          </cell>
          <cell r="K53">
            <v>1308062</v>
          </cell>
        </row>
        <row r="54">
          <cell r="E54" t="str">
            <v>cCF6700603002</v>
          </cell>
          <cell r="F54">
            <v>2431985</v>
          </cell>
          <cell r="G54">
            <v>2417922</v>
          </cell>
          <cell r="H54">
            <v>2417922</v>
          </cell>
          <cell r="I54">
            <v>2417922</v>
          </cell>
          <cell r="J54">
            <v>2417922</v>
          </cell>
          <cell r="K54">
            <v>2417922</v>
          </cell>
        </row>
        <row r="55">
          <cell r="E55" t="str">
            <v>cCF6M10603002</v>
          </cell>
          <cell r="F55">
            <v>2568288</v>
          </cell>
          <cell r="G55">
            <v>2553438</v>
          </cell>
          <cell r="H55">
            <v>2553438</v>
          </cell>
          <cell r="I55">
            <v>2553438</v>
          </cell>
          <cell r="J55">
            <v>2553438</v>
          </cell>
          <cell r="K55">
            <v>2553438</v>
          </cell>
        </row>
        <row r="56">
          <cell r="E56" t="str">
            <v>cCF6M20603002</v>
          </cell>
          <cell r="F56">
            <v>977657</v>
          </cell>
          <cell r="G56">
            <v>972004</v>
          </cell>
          <cell r="H56">
            <v>972004</v>
          </cell>
          <cell r="I56">
            <v>972004</v>
          </cell>
          <cell r="J56">
            <v>972004</v>
          </cell>
          <cell r="K56">
            <v>972004</v>
          </cell>
        </row>
        <row r="57">
          <cell r="E57" t="str">
            <v>cCF6M30603002</v>
          </cell>
          <cell r="F57">
            <v>1706419</v>
          </cell>
          <cell r="G57">
            <v>1696552</v>
          </cell>
          <cell r="H57">
            <v>1696552</v>
          </cell>
          <cell r="I57">
            <v>1696552</v>
          </cell>
          <cell r="J57">
            <v>1696552</v>
          </cell>
          <cell r="K57">
            <v>1696552</v>
          </cell>
        </row>
        <row r="58">
          <cell r="E58" t="str">
            <v>cCF6M40603002</v>
          </cell>
          <cell r="F58">
            <v>249042</v>
          </cell>
          <cell r="G58">
            <v>247602</v>
          </cell>
          <cell r="H58">
            <v>247602</v>
          </cell>
          <cell r="I58">
            <v>247602</v>
          </cell>
          <cell r="J58">
            <v>247602</v>
          </cell>
          <cell r="K58">
            <v>247602</v>
          </cell>
        </row>
        <row r="59">
          <cell r="E59" t="str">
            <v>cCF6MA0603002</v>
          </cell>
          <cell r="F59">
            <v>81879</v>
          </cell>
          <cell r="G59">
            <v>81405</v>
          </cell>
          <cell r="H59">
            <v>81405</v>
          </cell>
          <cell r="I59">
            <v>81405</v>
          </cell>
          <cell r="J59">
            <v>81405</v>
          </cell>
          <cell r="K59">
            <v>81405</v>
          </cell>
        </row>
        <row r="60">
          <cell r="E60" t="str">
            <v>cCF6MB0603002</v>
          </cell>
          <cell r="F60">
            <v>152582</v>
          </cell>
          <cell r="G60">
            <v>151700</v>
          </cell>
          <cell r="H60">
            <v>151700</v>
          </cell>
          <cell r="I60">
            <v>151700</v>
          </cell>
          <cell r="J60">
            <v>151700</v>
          </cell>
          <cell r="K60">
            <v>151700</v>
          </cell>
        </row>
        <row r="61">
          <cell r="E61" t="str">
            <v>cCF7110603002</v>
          </cell>
          <cell r="F61">
            <v>1800000</v>
          </cell>
          <cell r="G61">
            <v>1800000</v>
          </cell>
          <cell r="H61">
            <v>1800000</v>
          </cell>
          <cell r="I61">
            <v>1800000</v>
          </cell>
          <cell r="J61">
            <v>1800000</v>
          </cell>
          <cell r="K61">
            <v>1800000</v>
          </cell>
        </row>
        <row r="62">
          <cell r="E62" t="str">
            <v>cCNB296603002</v>
          </cell>
          <cell r="F62">
            <v>375000000</v>
          </cell>
          <cell r="G62">
            <v>225222435</v>
          </cell>
          <cell r="H62">
            <v>120000000</v>
          </cell>
          <cell r="I62">
            <v>90000000</v>
          </cell>
          <cell r="J62">
            <v>0</v>
          </cell>
          <cell r="K62">
            <v>0</v>
          </cell>
        </row>
        <row r="63">
          <cell r="E63" t="str">
            <v>cCNB581603002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150908817</v>
          </cell>
          <cell r="K63">
            <v>249091183</v>
          </cell>
        </row>
        <row r="64">
          <cell r="E64" t="str">
            <v>cCNL201603002</v>
          </cell>
          <cell r="F64">
            <v>185000000</v>
          </cell>
          <cell r="G64">
            <v>150000000</v>
          </cell>
          <cell r="H64">
            <v>100000000</v>
          </cell>
          <cell r="I64">
            <v>100000000</v>
          </cell>
          <cell r="J64">
            <v>50000000</v>
          </cell>
          <cell r="K64">
            <v>50000000</v>
          </cell>
        </row>
        <row r="65">
          <cell r="E65" t="str">
            <v>cCNL222603002</v>
          </cell>
          <cell r="F65">
            <v>66622132</v>
          </cell>
          <cell r="G65">
            <v>40241450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E66" t="str">
            <v>cCNL247603002</v>
          </cell>
          <cell r="F66">
            <v>280829</v>
          </cell>
          <cell r="G66">
            <v>7777729</v>
          </cell>
          <cell r="H66">
            <v>20000000</v>
          </cell>
          <cell r="I66">
            <v>2199800</v>
          </cell>
          <cell r="J66">
            <v>0</v>
          </cell>
          <cell r="K66">
            <v>0</v>
          </cell>
        </row>
        <row r="67">
          <cell r="E67" t="str">
            <v>cCNS202603002</v>
          </cell>
          <cell r="F67">
            <v>185000000</v>
          </cell>
          <cell r="G67">
            <v>150000000</v>
          </cell>
          <cell r="H67">
            <v>100000000</v>
          </cell>
          <cell r="I67">
            <v>100000000</v>
          </cell>
          <cell r="J67">
            <v>50000000</v>
          </cell>
          <cell r="K67">
            <v>50000000</v>
          </cell>
        </row>
        <row r="68">
          <cell r="E68" t="str">
            <v>cCNS246603002</v>
          </cell>
          <cell r="F68">
            <v>20872141</v>
          </cell>
          <cell r="G68">
            <v>9348000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E69" t="str">
            <v>cCNS372603002</v>
          </cell>
          <cell r="F69">
            <v>195348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E70" t="str">
            <v>cCNS453603002</v>
          </cell>
          <cell r="F70">
            <v>350097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E71" t="str">
            <v>cCNS606603002</v>
          </cell>
          <cell r="F71">
            <v>9186954</v>
          </cell>
          <cell r="G71">
            <v>9186954</v>
          </cell>
          <cell r="H71">
            <v>9186954</v>
          </cell>
          <cell r="I71">
            <v>9186954</v>
          </cell>
          <cell r="J71">
            <v>9186954</v>
          </cell>
          <cell r="K71">
            <v>9186954</v>
          </cell>
        </row>
        <row r="72">
          <cell r="E72" t="str">
            <v>cCNS620603002</v>
          </cell>
          <cell r="F72">
            <v>25150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E73" t="str">
            <v>cCNS720603002</v>
          </cell>
          <cell r="F73">
            <v>177232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E74" t="str">
            <v>cCS0110603002</v>
          </cell>
          <cell r="F74">
            <v>42118027</v>
          </cell>
          <cell r="G74">
            <v>49818003</v>
          </cell>
          <cell r="H74">
            <v>92920323</v>
          </cell>
          <cell r="I74">
            <v>137685459</v>
          </cell>
          <cell r="J74">
            <v>132423021</v>
          </cell>
          <cell r="K74">
            <v>0</v>
          </cell>
        </row>
        <row r="75">
          <cell r="E75" t="str">
            <v>cCS0120603002</v>
          </cell>
          <cell r="F75">
            <v>35496060</v>
          </cell>
          <cell r="G75">
            <v>47150298</v>
          </cell>
          <cell r="H75">
            <v>104288639</v>
          </cell>
          <cell r="I75">
            <v>141185462</v>
          </cell>
          <cell r="J75">
            <v>129833731</v>
          </cell>
          <cell r="K75">
            <v>0</v>
          </cell>
        </row>
        <row r="76">
          <cell r="E76" t="str">
            <v>cCS0130603002</v>
          </cell>
          <cell r="F76">
            <v>95362012</v>
          </cell>
          <cell r="G76">
            <v>85159546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E77" t="str">
            <v>cCS0140603002</v>
          </cell>
          <cell r="F77">
            <v>3813880</v>
          </cell>
          <cell r="G77">
            <v>30372411</v>
          </cell>
          <cell r="H77">
            <v>65679175</v>
          </cell>
          <cell r="I77">
            <v>14474770</v>
          </cell>
          <cell r="J77">
            <v>0</v>
          </cell>
          <cell r="K77">
            <v>0</v>
          </cell>
        </row>
        <row r="78">
          <cell r="E78" t="str">
            <v>cCS0150603002</v>
          </cell>
          <cell r="F78">
            <v>12318554</v>
          </cell>
          <cell r="G78">
            <v>15038324</v>
          </cell>
          <cell r="H78">
            <v>17190004</v>
          </cell>
          <cell r="I78">
            <v>18526309</v>
          </cell>
          <cell r="J78">
            <v>17805264</v>
          </cell>
          <cell r="K78">
            <v>0</v>
          </cell>
        </row>
        <row r="79">
          <cell r="E79" t="str">
            <v>cCS0160603002</v>
          </cell>
          <cell r="F79">
            <v>13687282</v>
          </cell>
          <cell r="G79">
            <v>16709249</v>
          </cell>
          <cell r="H79">
            <v>19100004</v>
          </cell>
          <cell r="I79">
            <v>20584788</v>
          </cell>
          <cell r="J79">
            <v>19783627</v>
          </cell>
          <cell r="K79">
            <v>0</v>
          </cell>
        </row>
        <row r="80">
          <cell r="E80" t="str">
            <v>cCS0170603002</v>
          </cell>
          <cell r="F80">
            <v>9581097</v>
          </cell>
          <cell r="G80">
            <v>11696474</v>
          </cell>
          <cell r="H80">
            <v>13370003</v>
          </cell>
          <cell r="I80">
            <v>14409352</v>
          </cell>
          <cell r="J80">
            <v>13848539</v>
          </cell>
          <cell r="K80">
            <v>0</v>
          </cell>
        </row>
        <row r="81">
          <cell r="E81" t="str">
            <v>cCS0180603002</v>
          </cell>
          <cell r="F81">
            <v>1368728</v>
          </cell>
          <cell r="G81">
            <v>1670925</v>
          </cell>
          <cell r="H81">
            <v>1910000</v>
          </cell>
          <cell r="I81">
            <v>2058479</v>
          </cell>
          <cell r="J81">
            <v>1978363</v>
          </cell>
          <cell r="K81">
            <v>0</v>
          </cell>
        </row>
        <row r="82">
          <cell r="E82" t="str">
            <v>cCS2M11603002</v>
          </cell>
          <cell r="F82">
            <v>8134567</v>
          </cell>
          <cell r="G82">
            <v>8087531</v>
          </cell>
          <cell r="H82">
            <v>8087531</v>
          </cell>
          <cell r="I82">
            <v>8087531</v>
          </cell>
          <cell r="J82">
            <v>8087531</v>
          </cell>
          <cell r="K82">
            <v>8087531</v>
          </cell>
        </row>
        <row r="83">
          <cell r="E83" t="str">
            <v>cCS2M21603002</v>
          </cell>
          <cell r="F83">
            <v>3096542</v>
          </cell>
          <cell r="G83">
            <v>3078637</v>
          </cell>
          <cell r="H83">
            <v>3078637</v>
          </cell>
          <cell r="I83">
            <v>3078637</v>
          </cell>
          <cell r="J83">
            <v>3078637</v>
          </cell>
          <cell r="K83">
            <v>3078637</v>
          </cell>
        </row>
        <row r="84">
          <cell r="E84" t="str">
            <v>cCS2M31603002</v>
          </cell>
          <cell r="F84">
            <v>5404760</v>
          </cell>
          <cell r="G84">
            <v>5373508</v>
          </cell>
          <cell r="H84">
            <v>5373508</v>
          </cell>
          <cell r="I84">
            <v>5373508</v>
          </cell>
          <cell r="J84">
            <v>5373508</v>
          </cell>
          <cell r="K84">
            <v>5373508</v>
          </cell>
        </row>
        <row r="85">
          <cell r="E85" t="str">
            <v>cCS2M41603002</v>
          </cell>
          <cell r="F85">
            <v>788794</v>
          </cell>
          <cell r="G85">
            <v>784233</v>
          </cell>
          <cell r="H85">
            <v>784233</v>
          </cell>
          <cell r="I85">
            <v>784233</v>
          </cell>
          <cell r="J85">
            <v>784233</v>
          </cell>
          <cell r="K85">
            <v>784233</v>
          </cell>
        </row>
        <row r="86">
          <cell r="E86" t="str">
            <v>cCS2MA1603002</v>
          </cell>
          <cell r="F86">
            <v>259335</v>
          </cell>
          <cell r="G86">
            <v>257835</v>
          </cell>
          <cell r="H86">
            <v>257835</v>
          </cell>
          <cell r="I86">
            <v>257835</v>
          </cell>
          <cell r="J86">
            <v>257835</v>
          </cell>
          <cell r="K86">
            <v>257835</v>
          </cell>
        </row>
        <row r="87">
          <cell r="E87" t="str">
            <v>cCS2MB1603002</v>
          </cell>
          <cell r="F87">
            <v>483275</v>
          </cell>
          <cell r="G87">
            <v>480481</v>
          </cell>
          <cell r="H87">
            <v>480481</v>
          </cell>
          <cell r="I87">
            <v>480481</v>
          </cell>
          <cell r="J87">
            <v>480481</v>
          </cell>
          <cell r="K87">
            <v>480481</v>
          </cell>
        </row>
        <row r="88">
          <cell r="E88" t="str">
            <v>cCS5101603002</v>
          </cell>
          <cell r="F88">
            <v>1820937</v>
          </cell>
          <cell r="G88">
            <v>2009932</v>
          </cell>
          <cell r="H88">
            <v>2009932</v>
          </cell>
          <cell r="I88">
            <v>2009932</v>
          </cell>
          <cell r="J88">
            <v>2009932</v>
          </cell>
          <cell r="K88">
            <v>2009932</v>
          </cell>
        </row>
        <row r="89">
          <cell r="E89" t="str">
            <v>cCS5201603002</v>
          </cell>
          <cell r="F89">
            <v>1602833</v>
          </cell>
          <cell r="G89">
            <v>1602833</v>
          </cell>
          <cell r="H89">
            <v>1602833</v>
          </cell>
          <cell r="I89">
            <v>1602833</v>
          </cell>
          <cell r="J89">
            <v>1602833</v>
          </cell>
          <cell r="K89">
            <v>1602833</v>
          </cell>
        </row>
        <row r="90">
          <cell r="E90" t="str">
            <v>cCS5M11603002</v>
          </cell>
          <cell r="F90">
            <v>4348756</v>
          </cell>
          <cell r="G90">
            <v>4316810</v>
          </cell>
          <cell r="H90">
            <v>4316810</v>
          </cell>
          <cell r="I90">
            <v>4316810</v>
          </cell>
          <cell r="J90">
            <v>4316810</v>
          </cell>
          <cell r="K90">
            <v>4316810</v>
          </cell>
        </row>
        <row r="91">
          <cell r="E91" t="str">
            <v>cCS5M21603002</v>
          </cell>
          <cell r="F91">
            <v>1656530</v>
          </cell>
          <cell r="G91">
            <v>1644362</v>
          </cell>
          <cell r="H91">
            <v>1644362</v>
          </cell>
          <cell r="I91">
            <v>1644362</v>
          </cell>
          <cell r="J91">
            <v>1644362</v>
          </cell>
          <cell r="K91">
            <v>1644362</v>
          </cell>
        </row>
        <row r="92">
          <cell r="E92" t="str">
            <v>cCS5M31603002</v>
          </cell>
          <cell r="F92">
            <v>2869771</v>
          </cell>
          <cell r="G92">
            <v>2848690</v>
          </cell>
          <cell r="H92">
            <v>2848690</v>
          </cell>
          <cell r="I92">
            <v>2848690</v>
          </cell>
          <cell r="J92">
            <v>2848690</v>
          </cell>
          <cell r="K92">
            <v>2848690</v>
          </cell>
        </row>
        <row r="93">
          <cell r="E93" t="str">
            <v>cCS5MA1603002</v>
          </cell>
          <cell r="F93">
            <v>488534</v>
          </cell>
          <cell r="G93">
            <v>484945</v>
          </cell>
          <cell r="H93">
            <v>484945</v>
          </cell>
          <cell r="I93">
            <v>484945</v>
          </cell>
          <cell r="J93">
            <v>484945</v>
          </cell>
          <cell r="K93">
            <v>484945</v>
          </cell>
        </row>
        <row r="94">
          <cell r="E94" t="str">
            <v>cCS5MB1603002</v>
          </cell>
          <cell r="F94">
            <v>261604</v>
          </cell>
          <cell r="G94">
            <v>259682</v>
          </cell>
          <cell r="H94">
            <v>259682</v>
          </cell>
          <cell r="I94">
            <v>259682</v>
          </cell>
          <cell r="J94">
            <v>259682</v>
          </cell>
          <cell r="K94">
            <v>259682</v>
          </cell>
        </row>
        <row r="95">
          <cell r="E95" t="str">
            <v>cCS7111603002</v>
          </cell>
          <cell r="F95">
            <v>435922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E96" t="str">
            <v>cDF1100603002</v>
          </cell>
          <cell r="F96">
            <v>68526961</v>
          </cell>
          <cell r="G96">
            <v>87337833</v>
          </cell>
          <cell r="H96">
            <v>97031361</v>
          </cell>
          <cell r="I96">
            <v>104091486</v>
          </cell>
          <cell r="J96">
            <v>105392790</v>
          </cell>
          <cell r="K96">
            <v>105880521</v>
          </cell>
        </row>
        <row r="97">
          <cell r="E97" t="str">
            <v>cDF1101603002</v>
          </cell>
          <cell r="F97">
            <v>17131740</v>
          </cell>
          <cell r="G97">
            <v>21834458</v>
          </cell>
          <cell r="H97">
            <v>24257840</v>
          </cell>
          <cell r="I97">
            <v>26022871</v>
          </cell>
          <cell r="J97">
            <v>26348198</v>
          </cell>
          <cell r="K97">
            <v>26470130</v>
          </cell>
        </row>
        <row r="98">
          <cell r="E98" t="str">
            <v>cDF2100603002</v>
          </cell>
          <cell r="F98">
            <v>163852</v>
          </cell>
          <cell r="G98">
            <v>551658</v>
          </cell>
          <cell r="H98">
            <v>775700</v>
          </cell>
          <cell r="I98">
            <v>775566</v>
          </cell>
          <cell r="J98">
            <v>775574</v>
          </cell>
          <cell r="K98">
            <v>775605</v>
          </cell>
        </row>
        <row r="99">
          <cell r="E99" t="str">
            <v>cDF2101603002</v>
          </cell>
          <cell r="F99">
            <v>40963</v>
          </cell>
          <cell r="G99">
            <v>137915</v>
          </cell>
          <cell r="H99">
            <v>193925</v>
          </cell>
          <cell r="I99">
            <v>193892</v>
          </cell>
          <cell r="J99">
            <v>193893</v>
          </cell>
          <cell r="K99">
            <v>193901</v>
          </cell>
        </row>
        <row r="100">
          <cell r="E100" t="str">
            <v>cGS0100603002</v>
          </cell>
          <cell r="F100">
            <v>0</v>
          </cell>
          <cell r="G100">
            <v>0</v>
          </cell>
          <cell r="H100">
            <v>3368874</v>
          </cell>
          <cell r="I100">
            <v>10597135</v>
          </cell>
          <cell r="J100">
            <v>38052538</v>
          </cell>
          <cell r="K100">
            <v>180613326</v>
          </cell>
        </row>
        <row r="101">
          <cell r="E101" t="str">
            <v>cHF1100603002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49993002</v>
          </cell>
        </row>
        <row r="102">
          <cell r="E102" t="str">
            <v>cHF1101603002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12498250</v>
          </cell>
        </row>
        <row r="103">
          <cell r="E103" t="str">
            <v>cHS0100603002</v>
          </cell>
          <cell r="F103">
            <v>0</v>
          </cell>
          <cell r="G103">
            <v>0</v>
          </cell>
          <cell r="H103">
            <v>3368874</v>
          </cell>
          <cell r="I103">
            <v>10597135</v>
          </cell>
          <cell r="J103">
            <v>38052538</v>
          </cell>
          <cell r="K103">
            <v>118122074</v>
          </cell>
        </row>
        <row r="104">
          <cell r="E104" t="str">
            <v>cMF1100603002</v>
          </cell>
          <cell r="F104">
            <v>60000000</v>
          </cell>
          <cell r="G104">
            <v>60000000</v>
          </cell>
          <cell r="H104">
            <v>55000000</v>
          </cell>
          <cell r="I104">
            <v>55000000</v>
          </cell>
          <cell r="J104">
            <v>55000000</v>
          </cell>
          <cell r="K104">
            <v>55000000</v>
          </cell>
        </row>
        <row r="105">
          <cell r="E105" t="str">
            <v>cMF1200603002</v>
          </cell>
          <cell r="F105">
            <v>7000000</v>
          </cell>
          <cell r="G105">
            <v>8000000</v>
          </cell>
          <cell r="H105">
            <v>8000000</v>
          </cell>
          <cell r="I105">
            <v>8000000</v>
          </cell>
          <cell r="J105">
            <v>8000000</v>
          </cell>
          <cell r="K105">
            <v>8000000</v>
          </cell>
        </row>
        <row r="106">
          <cell r="E106" t="str">
            <v>cMF2100603002</v>
          </cell>
          <cell r="F106">
            <v>150643000</v>
          </cell>
          <cell r="G106">
            <v>125783695</v>
          </cell>
          <cell r="H106">
            <v>141528424</v>
          </cell>
          <cell r="I106">
            <v>154725721</v>
          </cell>
          <cell r="J106">
            <v>136068708</v>
          </cell>
          <cell r="K106">
            <v>136068708</v>
          </cell>
        </row>
        <row r="107">
          <cell r="E107" t="str">
            <v>cMF2200603002</v>
          </cell>
          <cell r="F107">
            <v>20000000</v>
          </cell>
          <cell r="G107">
            <v>24000000</v>
          </cell>
          <cell r="H107">
            <v>24000000</v>
          </cell>
          <cell r="I107">
            <v>24000000</v>
          </cell>
          <cell r="J107">
            <v>24000000</v>
          </cell>
          <cell r="K107">
            <v>24000000</v>
          </cell>
        </row>
        <row r="108">
          <cell r="E108" t="str">
            <v>cMF2210603002</v>
          </cell>
          <cell r="F108">
            <v>3000000</v>
          </cell>
          <cell r="G108">
            <v>3000000</v>
          </cell>
          <cell r="H108">
            <v>3000000</v>
          </cell>
          <cell r="I108">
            <v>3000000</v>
          </cell>
          <cell r="J108">
            <v>3000000</v>
          </cell>
          <cell r="K108">
            <v>3000000</v>
          </cell>
        </row>
        <row r="109">
          <cell r="E109" t="str">
            <v>cMF2700603002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30633233</v>
          </cell>
        </row>
        <row r="110">
          <cell r="E110" t="str">
            <v>cMF2900603002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16572145</v>
          </cell>
        </row>
        <row r="111">
          <cell r="E111" t="str">
            <v>cMNS000603002</v>
          </cell>
          <cell r="F111">
            <v>1122245651</v>
          </cell>
          <cell r="G111">
            <v>758273382</v>
          </cell>
          <cell r="H111">
            <v>577197749</v>
          </cell>
          <cell r="I111">
            <v>384991605</v>
          </cell>
          <cell r="J111">
            <v>191229902</v>
          </cell>
          <cell r="K111">
            <v>0</v>
          </cell>
        </row>
        <row r="112">
          <cell r="E112" t="str">
            <v>cNOP222603002</v>
          </cell>
          <cell r="F112">
            <v>15500906</v>
          </cell>
          <cell r="G112">
            <v>250000000</v>
          </cell>
          <cell r="H112">
            <v>0</v>
          </cell>
          <cell r="I112">
            <v>0</v>
          </cell>
          <cell r="J112">
            <v>25</v>
          </cell>
          <cell r="K112">
            <v>0</v>
          </cell>
        </row>
        <row r="113">
          <cell r="E113" t="str">
            <v>cNOP223603002</v>
          </cell>
          <cell r="F113">
            <v>11330424</v>
          </cell>
          <cell r="G113">
            <v>11571542</v>
          </cell>
          <cell r="H113">
            <v>10000000</v>
          </cell>
          <cell r="I113">
            <v>4000000</v>
          </cell>
          <cell r="J113">
            <v>4000000</v>
          </cell>
          <cell r="K113">
            <v>6000000</v>
          </cell>
        </row>
        <row r="114">
          <cell r="E114" t="str">
            <v>cNOP423603002</v>
          </cell>
          <cell r="F114">
            <v>71322175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E115" t="str">
            <v>cNOP994603002</v>
          </cell>
          <cell r="F115">
            <v>61642158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E116" t="str">
            <v>cNOP995603002</v>
          </cell>
          <cell r="F116">
            <v>1003093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E117" t="str">
            <v>cNOP996603002</v>
          </cell>
          <cell r="F117">
            <v>10991858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E118" t="str">
            <v>cNP0997603002</v>
          </cell>
          <cell r="F118">
            <v>339954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E119" t="str">
            <v>cNPL224603002</v>
          </cell>
          <cell r="F119">
            <v>0</v>
          </cell>
          <cell r="G119">
            <v>431502</v>
          </cell>
          <cell r="H119">
            <v>16668554</v>
          </cell>
          <cell r="I119">
            <v>651882</v>
          </cell>
          <cell r="J119">
            <v>0</v>
          </cell>
          <cell r="K119">
            <v>0</v>
          </cell>
        </row>
        <row r="120">
          <cell r="E120" t="str">
            <v>cPRS120603002</v>
          </cell>
          <cell r="F120">
            <v>11424932</v>
          </cell>
          <cell r="G120">
            <v>11693418</v>
          </cell>
          <cell r="H120">
            <v>11966753</v>
          </cell>
          <cell r="I120">
            <v>12253953</v>
          </cell>
          <cell r="J120">
            <v>12549581</v>
          </cell>
          <cell r="K120">
            <v>12838219</v>
          </cell>
        </row>
        <row r="121">
          <cell r="E121" t="str">
            <v>cSF1100603002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119400873</v>
          </cell>
        </row>
        <row r="122">
          <cell r="E122" t="str">
            <v>cSF1101603002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29850217</v>
          </cell>
        </row>
        <row r="123">
          <cell r="E123" t="str">
            <v>cSF1400603002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12398856</v>
          </cell>
        </row>
        <row r="124">
          <cell r="E124" t="str">
            <v>cSF1401603002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3099713</v>
          </cell>
        </row>
        <row r="125">
          <cell r="E125" t="str">
            <v>cSS0100603002</v>
          </cell>
          <cell r="F125">
            <v>0</v>
          </cell>
          <cell r="G125">
            <v>9025000</v>
          </cell>
          <cell r="H125">
            <v>9174999</v>
          </cell>
          <cell r="I125">
            <v>9425002</v>
          </cell>
          <cell r="J125">
            <v>9675001</v>
          </cell>
          <cell r="K125">
            <v>140699413</v>
          </cell>
        </row>
        <row r="126">
          <cell r="E126" t="str">
            <v>dCF1100603002</v>
          </cell>
          <cell r="F126">
            <v>0</v>
          </cell>
          <cell r="G126">
            <v>532469</v>
          </cell>
          <cell r="H126">
            <v>0</v>
          </cell>
          <cell r="I126">
            <v>4401900</v>
          </cell>
          <cell r="J126">
            <v>25821420</v>
          </cell>
          <cell r="K126">
            <v>0</v>
          </cell>
        </row>
        <row r="127">
          <cell r="E127" t="str">
            <v>dCF1100603003</v>
          </cell>
          <cell r="F127">
            <v>47574113</v>
          </cell>
          <cell r="G127">
            <v>32966557</v>
          </cell>
          <cell r="H127">
            <v>2717680</v>
          </cell>
          <cell r="I127">
            <v>26750</v>
          </cell>
          <cell r="J127">
            <v>0</v>
          </cell>
          <cell r="K127">
            <v>0</v>
          </cell>
        </row>
        <row r="128">
          <cell r="E128" t="str">
            <v>dCF1100603004</v>
          </cell>
          <cell r="F128">
            <v>15232746</v>
          </cell>
          <cell r="G128">
            <v>14322097</v>
          </cell>
          <cell r="H128">
            <v>28812281</v>
          </cell>
          <cell r="I128">
            <v>17084539</v>
          </cell>
          <cell r="J128">
            <v>0</v>
          </cell>
          <cell r="K128">
            <v>0</v>
          </cell>
        </row>
        <row r="129">
          <cell r="E129" t="str">
            <v>dCF1100603007</v>
          </cell>
          <cell r="F129">
            <v>399857</v>
          </cell>
          <cell r="G129">
            <v>0</v>
          </cell>
          <cell r="H129">
            <v>0</v>
          </cell>
          <cell r="I129">
            <v>4000000</v>
          </cell>
          <cell r="J129">
            <v>4000000</v>
          </cell>
          <cell r="K129">
            <v>0</v>
          </cell>
        </row>
        <row r="130">
          <cell r="E130" t="str">
            <v>dCF1101603002</v>
          </cell>
          <cell r="F130">
            <v>0</v>
          </cell>
          <cell r="G130">
            <v>133117</v>
          </cell>
          <cell r="H130">
            <v>0</v>
          </cell>
          <cell r="I130">
            <v>1100476</v>
          </cell>
          <cell r="J130">
            <v>6455355</v>
          </cell>
          <cell r="K130">
            <v>0</v>
          </cell>
        </row>
        <row r="131">
          <cell r="E131" t="str">
            <v>dCF1101603003</v>
          </cell>
          <cell r="F131">
            <v>9617927</v>
          </cell>
          <cell r="G131">
            <v>5742004</v>
          </cell>
          <cell r="H131">
            <v>612158</v>
          </cell>
          <cell r="I131">
            <v>6688</v>
          </cell>
          <cell r="J131">
            <v>0</v>
          </cell>
          <cell r="K131">
            <v>0</v>
          </cell>
        </row>
        <row r="132">
          <cell r="E132" t="str">
            <v>dCF1101603004</v>
          </cell>
          <cell r="F132">
            <v>3808187</v>
          </cell>
          <cell r="G132">
            <v>3544045</v>
          </cell>
          <cell r="H132">
            <v>7203070</v>
          </cell>
          <cell r="I132">
            <v>4271135</v>
          </cell>
          <cell r="J132">
            <v>0</v>
          </cell>
          <cell r="K132">
            <v>0</v>
          </cell>
        </row>
        <row r="133">
          <cell r="E133" t="str">
            <v>dCF1101603007</v>
          </cell>
          <cell r="F133">
            <v>99964</v>
          </cell>
          <cell r="G133">
            <v>0</v>
          </cell>
          <cell r="H133">
            <v>0</v>
          </cell>
          <cell r="I133">
            <v>1000000</v>
          </cell>
          <cell r="J133">
            <v>1000000</v>
          </cell>
          <cell r="K133">
            <v>0</v>
          </cell>
        </row>
        <row r="134">
          <cell r="E134" t="str">
            <v>dCF1120603002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1596572</v>
          </cell>
          <cell r="K134">
            <v>0</v>
          </cell>
        </row>
        <row r="135">
          <cell r="E135" t="str">
            <v>dCF1121603002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399143</v>
          </cell>
          <cell r="K135">
            <v>0</v>
          </cell>
        </row>
        <row r="136">
          <cell r="E136" t="str">
            <v>dCF1130603003</v>
          </cell>
          <cell r="F136">
            <v>35541412</v>
          </cell>
          <cell r="G136">
            <v>48712645</v>
          </cell>
          <cell r="H136">
            <v>37350126</v>
          </cell>
          <cell r="I136">
            <v>0</v>
          </cell>
          <cell r="J136">
            <v>0</v>
          </cell>
          <cell r="K136">
            <v>0</v>
          </cell>
        </row>
        <row r="137">
          <cell r="E137" t="str">
            <v>dCF1130603004</v>
          </cell>
          <cell r="F137">
            <v>12458588</v>
          </cell>
          <cell r="G137">
            <v>12543157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E138" t="str">
            <v>dCF1131603003</v>
          </cell>
          <cell r="F138">
            <v>8885355</v>
          </cell>
          <cell r="G138">
            <v>12178163</v>
          </cell>
          <cell r="H138">
            <v>9337532</v>
          </cell>
          <cell r="I138">
            <v>0</v>
          </cell>
          <cell r="J138">
            <v>0</v>
          </cell>
          <cell r="K138">
            <v>0</v>
          </cell>
        </row>
        <row r="139">
          <cell r="E139" t="str">
            <v>dCF1131603004</v>
          </cell>
          <cell r="F139">
            <v>3114645</v>
          </cell>
          <cell r="G139">
            <v>3135788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E140" t="str">
            <v>dCF1140603002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10171210</v>
          </cell>
          <cell r="K140">
            <v>0</v>
          </cell>
        </row>
        <row r="141">
          <cell r="E141" t="str">
            <v>dCF1140603003</v>
          </cell>
          <cell r="F141">
            <v>0</v>
          </cell>
          <cell r="G141">
            <v>0</v>
          </cell>
          <cell r="H141">
            <v>400000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dCF1140603004</v>
          </cell>
          <cell r="F142">
            <v>0</v>
          </cell>
          <cell r="G142">
            <v>0</v>
          </cell>
          <cell r="H142">
            <v>16283421</v>
          </cell>
          <cell r="I142">
            <v>50216917</v>
          </cell>
          <cell r="J142">
            <v>52232218</v>
          </cell>
          <cell r="K142">
            <v>0</v>
          </cell>
        </row>
        <row r="143">
          <cell r="E143" t="str">
            <v>dCF1141603002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2542803</v>
          </cell>
          <cell r="K143">
            <v>0</v>
          </cell>
        </row>
        <row r="144">
          <cell r="E144" t="str">
            <v>dCF1141603003</v>
          </cell>
          <cell r="F144">
            <v>0</v>
          </cell>
          <cell r="G144">
            <v>0</v>
          </cell>
          <cell r="H144">
            <v>100000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dCF1141603004</v>
          </cell>
          <cell r="F145">
            <v>0</v>
          </cell>
          <cell r="G145">
            <v>0</v>
          </cell>
          <cell r="H145">
            <v>4070855</v>
          </cell>
          <cell r="I145">
            <v>12554229</v>
          </cell>
          <cell r="J145">
            <v>13058054</v>
          </cell>
          <cell r="K145">
            <v>0</v>
          </cell>
        </row>
        <row r="146">
          <cell r="E146" t="str">
            <v>dCF1200603003</v>
          </cell>
          <cell r="F146">
            <v>4853825</v>
          </cell>
          <cell r="G146">
            <v>2599224</v>
          </cell>
          <cell r="H146">
            <v>1933448</v>
          </cell>
          <cell r="I146">
            <v>786220</v>
          </cell>
          <cell r="J146">
            <v>0</v>
          </cell>
          <cell r="K146">
            <v>0</v>
          </cell>
        </row>
        <row r="147">
          <cell r="E147" t="str">
            <v>dCF1200603004</v>
          </cell>
          <cell r="F147">
            <v>12808539</v>
          </cell>
          <cell r="G147">
            <v>4272970</v>
          </cell>
          <cell r="H147">
            <v>3481106</v>
          </cell>
          <cell r="I147">
            <v>5094516</v>
          </cell>
          <cell r="J147">
            <v>4470789</v>
          </cell>
          <cell r="K147">
            <v>0</v>
          </cell>
        </row>
        <row r="148">
          <cell r="E148" t="str">
            <v>dCF1200603006</v>
          </cell>
          <cell r="F148">
            <v>796838</v>
          </cell>
          <cell r="G148">
            <v>1229410</v>
          </cell>
          <cell r="H148">
            <v>1882975</v>
          </cell>
          <cell r="I148">
            <v>717963</v>
          </cell>
          <cell r="J148">
            <v>393404</v>
          </cell>
          <cell r="K148">
            <v>0</v>
          </cell>
        </row>
        <row r="149">
          <cell r="E149" t="str">
            <v>dCF1200603007</v>
          </cell>
          <cell r="F149">
            <v>930797</v>
          </cell>
          <cell r="G149">
            <v>0</v>
          </cell>
          <cell r="H149">
            <v>0</v>
          </cell>
          <cell r="I149">
            <v>419547</v>
          </cell>
          <cell r="J149">
            <v>3135807</v>
          </cell>
          <cell r="K149">
            <v>0</v>
          </cell>
        </row>
        <row r="150">
          <cell r="E150" t="str">
            <v>dCF1201603003</v>
          </cell>
          <cell r="F150">
            <v>1213456</v>
          </cell>
          <cell r="G150">
            <v>649804</v>
          </cell>
          <cell r="H150">
            <v>483361</v>
          </cell>
          <cell r="I150">
            <v>196555</v>
          </cell>
          <cell r="J150">
            <v>0</v>
          </cell>
          <cell r="K150">
            <v>0</v>
          </cell>
        </row>
        <row r="151">
          <cell r="E151" t="str">
            <v>dCF1201603004</v>
          </cell>
          <cell r="F151">
            <v>3202135</v>
          </cell>
          <cell r="G151">
            <v>1068244</v>
          </cell>
          <cell r="H151">
            <v>870277</v>
          </cell>
          <cell r="I151">
            <v>1273629</v>
          </cell>
          <cell r="J151">
            <v>1117698</v>
          </cell>
          <cell r="K151">
            <v>0</v>
          </cell>
        </row>
        <row r="152">
          <cell r="E152" t="str">
            <v>dCF1201603006</v>
          </cell>
          <cell r="F152">
            <v>199210</v>
          </cell>
          <cell r="G152">
            <v>307353</v>
          </cell>
          <cell r="H152">
            <v>470744</v>
          </cell>
          <cell r="I152">
            <v>179491</v>
          </cell>
          <cell r="J152">
            <v>98351</v>
          </cell>
          <cell r="K152">
            <v>0</v>
          </cell>
        </row>
        <row r="153">
          <cell r="E153" t="str">
            <v>dCF1201603007</v>
          </cell>
          <cell r="F153">
            <v>232699</v>
          </cell>
          <cell r="G153">
            <v>0</v>
          </cell>
          <cell r="H153">
            <v>0</v>
          </cell>
          <cell r="I153">
            <v>104887</v>
          </cell>
          <cell r="J153">
            <v>783951</v>
          </cell>
          <cell r="K153">
            <v>0</v>
          </cell>
        </row>
        <row r="154">
          <cell r="E154" t="str">
            <v>dCF1300603004</v>
          </cell>
          <cell r="F154">
            <v>9992758</v>
          </cell>
          <cell r="G154">
            <v>8351664</v>
          </cell>
          <cell r="H154">
            <v>8500306</v>
          </cell>
          <cell r="I154">
            <v>14087967</v>
          </cell>
          <cell r="J154">
            <v>22663325</v>
          </cell>
          <cell r="K154">
            <v>0</v>
          </cell>
        </row>
        <row r="155">
          <cell r="E155" t="str">
            <v>dCF1400603002</v>
          </cell>
          <cell r="F155">
            <v>0</v>
          </cell>
          <cell r="G155">
            <v>0</v>
          </cell>
          <cell r="H155">
            <v>0</v>
          </cell>
          <cell r="I155">
            <v>1231126</v>
          </cell>
          <cell r="J155">
            <v>4412234</v>
          </cell>
          <cell r="K155">
            <v>0</v>
          </cell>
        </row>
        <row r="156">
          <cell r="E156" t="str">
            <v>dCF1400603003</v>
          </cell>
          <cell r="F156">
            <v>6935477</v>
          </cell>
          <cell r="G156">
            <v>12398859</v>
          </cell>
          <cell r="H156">
            <v>8007379</v>
          </cell>
          <cell r="I156">
            <v>786625</v>
          </cell>
          <cell r="J156">
            <v>7986625</v>
          </cell>
          <cell r="K156">
            <v>0</v>
          </cell>
        </row>
        <row r="157">
          <cell r="E157" t="str">
            <v>dCF1400603004</v>
          </cell>
          <cell r="F157">
            <v>3811234</v>
          </cell>
          <cell r="G157">
            <v>0</v>
          </cell>
          <cell r="H157">
            <v>5943009</v>
          </cell>
          <cell r="I157">
            <v>0</v>
          </cell>
          <cell r="J157">
            <v>0</v>
          </cell>
          <cell r="K157">
            <v>0</v>
          </cell>
        </row>
        <row r="158">
          <cell r="E158" t="str">
            <v>dCF1401603002</v>
          </cell>
          <cell r="F158">
            <v>0</v>
          </cell>
          <cell r="G158">
            <v>0</v>
          </cell>
          <cell r="H158">
            <v>0</v>
          </cell>
          <cell r="I158">
            <v>307781</v>
          </cell>
          <cell r="J158">
            <v>1103058</v>
          </cell>
          <cell r="K158">
            <v>0</v>
          </cell>
        </row>
        <row r="159">
          <cell r="E159" t="str">
            <v>dCF1401603003</v>
          </cell>
          <cell r="F159">
            <v>1733870</v>
          </cell>
          <cell r="G159">
            <v>1974714</v>
          </cell>
          <cell r="H159">
            <v>887851</v>
          </cell>
          <cell r="I159">
            <v>196656</v>
          </cell>
          <cell r="J159">
            <v>1996656</v>
          </cell>
          <cell r="K159">
            <v>0</v>
          </cell>
        </row>
        <row r="160">
          <cell r="E160" t="str">
            <v>dCF1401603004</v>
          </cell>
          <cell r="F160">
            <v>952808</v>
          </cell>
          <cell r="G160">
            <v>0</v>
          </cell>
          <cell r="H160">
            <v>660334</v>
          </cell>
          <cell r="I160">
            <v>0</v>
          </cell>
          <cell r="J160">
            <v>0</v>
          </cell>
          <cell r="K160">
            <v>0</v>
          </cell>
        </row>
        <row r="161">
          <cell r="E161" t="str">
            <v>dCF2100603002</v>
          </cell>
          <cell r="F161">
            <v>0</v>
          </cell>
          <cell r="G161">
            <v>864372</v>
          </cell>
          <cell r="H161">
            <v>0</v>
          </cell>
          <cell r="I161">
            <v>0</v>
          </cell>
          <cell r="J161">
            <v>1545493</v>
          </cell>
          <cell r="K161">
            <v>0</v>
          </cell>
        </row>
        <row r="162">
          <cell r="E162" t="str">
            <v>dCF2100603003</v>
          </cell>
          <cell r="F162">
            <v>0</v>
          </cell>
          <cell r="G162">
            <v>0</v>
          </cell>
          <cell r="H162">
            <v>12484625</v>
          </cell>
          <cell r="I162">
            <v>0</v>
          </cell>
          <cell r="J162">
            <v>0</v>
          </cell>
          <cell r="K162">
            <v>0</v>
          </cell>
        </row>
        <row r="163">
          <cell r="E163" t="str">
            <v>dCF2100603004</v>
          </cell>
          <cell r="F163">
            <v>3651372</v>
          </cell>
          <cell r="G163">
            <v>11503463</v>
          </cell>
          <cell r="H163">
            <v>10086390</v>
          </cell>
          <cell r="I163">
            <v>11794547</v>
          </cell>
          <cell r="J163">
            <v>0</v>
          </cell>
          <cell r="K163">
            <v>0</v>
          </cell>
        </row>
        <row r="164">
          <cell r="E164" t="str">
            <v>dCF2100603007</v>
          </cell>
          <cell r="F164">
            <v>2365467</v>
          </cell>
          <cell r="G164">
            <v>6084742</v>
          </cell>
          <cell r="H164">
            <v>4417599</v>
          </cell>
          <cell r="I164">
            <v>0</v>
          </cell>
          <cell r="J164">
            <v>0</v>
          </cell>
          <cell r="K164">
            <v>0</v>
          </cell>
        </row>
        <row r="165">
          <cell r="E165" t="str">
            <v>dCF2101603002</v>
          </cell>
          <cell r="F165">
            <v>0</v>
          </cell>
          <cell r="G165">
            <v>216093</v>
          </cell>
          <cell r="H165">
            <v>0</v>
          </cell>
          <cell r="I165">
            <v>0</v>
          </cell>
          <cell r="J165">
            <v>386373</v>
          </cell>
          <cell r="K165">
            <v>0</v>
          </cell>
        </row>
        <row r="166">
          <cell r="E166" t="str">
            <v>dCF2101603003</v>
          </cell>
          <cell r="F166">
            <v>0</v>
          </cell>
          <cell r="G166">
            <v>0</v>
          </cell>
          <cell r="H166">
            <v>3121156</v>
          </cell>
          <cell r="I166">
            <v>0</v>
          </cell>
          <cell r="J166">
            <v>0</v>
          </cell>
          <cell r="K166">
            <v>0</v>
          </cell>
        </row>
        <row r="167">
          <cell r="E167" t="str">
            <v>dCF2101603004</v>
          </cell>
          <cell r="F167">
            <v>912843</v>
          </cell>
          <cell r="G167">
            <v>2875867</v>
          </cell>
          <cell r="H167">
            <v>2521596</v>
          </cell>
          <cell r="I167">
            <v>2948637</v>
          </cell>
          <cell r="J167">
            <v>0</v>
          </cell>
          <cell r="K167">
            <v>0</v>
          </cell>
        </row>
        <row r="168">
          <cell r="E168" t="str">
            <v>dCF2101603007</v>
          </cell>
          <cell r="F168">
            <v>591367</v>
          </cell>
          <cell r="G168">
            <v>1521185</v>
          </cell>
          <cell r="H168">
            <v>1104401</v>
          </cell>
          <cell r="I168">
            <v>0</v>
          </cell>
          <cell r="J168">
            <v>0</v>
          </cell>
          <cell r="K168">
            <v>0</v>
          </cell>
        </row>
        <row r="169">
          <cell r="E169" t="str">
            <v>dCF2200603003</v>
          </cell>
          <cell r="F169">
            <v>1316018</v>
          </cell>
          <cell r="G169">
            <v>7434258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E170" t="str">
            <v>dCF2200603004</v>
          </cell>
          <cell r="F170">
            <v>23025662</v>
          </cell>
          <cell r="G170">
            <v>17774445</v>
          </cell>
          <cell r="H170">
            <v>20877231</v>
          </cell>
          <cell r="I170">
            <v>21907928</v>
          </cell>
          <cell r="J170">
            <v>19990750</v>
          </cell>
          <cell r="K170">
            <v>0</v>
          </cell>
        </row>
        <row r="171">
          <cell r="E171" t="str">
            <v>dCF2200603006</v>
          </cell>
          <cell r="F171">
            <v>11558924</v>
          </cell>
          <cell r="G171">
            <v>10393977</v>
          </cell>
          <cell r="H171">
            <v>12722769</v>
          </cell>
          <cell r="I171">
            <v>11272874</v>
          </cell>
          <cell r="J171">
            <v>14459167</v>
          </cell>
          <cell r="K171">
            <v>0</v>
          </cell>
        </row>
        <row r="172">
          <cell r="E172" t="str">
            <v>dCF2200603007</v>
          </cell>
          <cell r="F172">
            <v>46891</v>
          </cell>
          <cell r="G172">
            <v>397320</v>
          </cell>
          <cell r="H172">
            <v>0</v>
          </cell>
          <cell r="I172">
            <v>1219198</v>
          </cell>
          <cell r="J172">
            <v>2350083</v>
          </cell>
          <cell r="K172">
            <v>0</v>
          </cell>
        </row>
        <row r="173">
          <cell r="E173" t="str">
            <v>dCF2201603003</v>
          </cell>
          <cell r="F173">
            <v>329004</v>
          </cell>
          <cell r="G173">
            <v>1858563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E174" t="str">
            <v>dCF2201603004</v>
          </cell>
          <cell r="F174">
            <v>5756412</v>
          </cell>
          <cell r="G174">
            <v>4443611</v>
          </cell>
          <cell r="H174">
            <v>5219305</v>
          </cell>
          <cell r="I174">
            <v>5476982</v>
          </cell>
          <cell r="J174">
            <v>4997685</v>
          </cell>
          <cell r="K174">
            <v>0</v>
          </cell>
        </row>
        <row r="175">
          <cell r="E175" t="str">
            <v>dCF2201603006</v>
          </cell>
          <cell r="F175">
            <v>2889735</v>
          </cell>
          <cell r="G175">
            <v>2598496</v>
          </cell>
          <cell r="H175">
            <v>3180695</v>
          </cell>
          <cell r="I175">
            <v>2818219</v>
          </cell>
          <cell r="J175">
            <v>3614795</v>
          </cell>
          <cell r="K175">
            <v>0</v>
          </cell>
        </row>
        <row r="176">
          <cell r="E176" t="str">
            <v>dCF2201603007</v>
          </cell>
          <cell r="F176">
            <v>11723</v>
          </cell>
          <cell r="G176">
            <v>99330</v>
          </cell>
          <cell r="H176">
            <v>0</v>
          </cell>
          <cell r="I176">
            <v>304799</v>
          </cell>
          <cell r="J176">
            <v>587520</v>
          </cell>
          <cell r="K176">
            <v>0</v>
          </cell>
        </row>
        <row r="177">
          <cell r="E177" t="str">
            <v>dCF2210603006</v>
          </cell>
          <cell r="F177">
            <v>11665393</v>
          </cell>
          <cell r="G177">
            <v>11584063</v>
          </cell>
          <cell r="H177">
            <v>11584063</v>
          </cell>
          <cell r="I177">
            <v>11584063</v>
          </cell>
          <cell r="J177">
            <v>11584063</v>
          </cell>
          <cell r="K177">
            <v>0</v>
          </cell>
        </row>
        <row r="178">
          <cell r="E178" t="str">
            <v>dCF2211603006</v>
          </cell>
          <cell r="F178">
            <v>2916348</v>
          </cell>
          <cell r="G178">
            <v>2896016</v>
          </cell>
          <cell r="H178">
            <v>2896016</v>
          </cell>
          <cell r="I178">
            <v>2896016</v>
          </cell>
          <cell r="J178">
            <v>2896016</v>
          </cell>
          <cell r="K178">
            <v>0</v>
          </cell>
        </row>
        <row r="179">
          <cell r="E179" t="str">
            <v>dCF2600603002</v>
          </cell>
          <cell r="F179">
            <v>0</v>
          </cell>
          <cell r="G179">
            <v>5250345</v>
          </cell>
          <cell r="H179">
            <v>881800</v>
          </cell>
          <cell r="I179">
            <v>792913</v>
          </cell>
          <cell r="J179">
            <v>2187142</v>
          </cell>
          <cell r="K179">
            <v>0</v>
          </cell>
        </row>
        <row r="180">
          <cell r="E180" t="str">
            <v>dCF2600603003</v>
          </cell>
          <cell r="F180">
            <v>5413683</v>
          </cell>
          <cell r="G180">
            <v>0</v>
          </cell>
          <cell r="H180">
            <v>3569050</v>
          </cell>
          <cell r="I180">
            <v>0</v>
          </cell>
          <cell r="J180">
            <v>0</v>
          </cell>
          <cell r="K180">
            <v>0</v>
          </cell>
        </row>
        <row r="181">
          <cell r="E181" t="str">
            <v>dCF2600603004</v>
          </cell>
          <cell r="F181">
            <v>6850693</v>
          </cell>
          <cell r="G181">
            <v>7471990</v>
          </cell>
          <cell r="H181">
            <v>8193370</v>
          </cell>
          <cell r="I181">
            <v>10001398</v>
          </cell>
          <cell r="J181">
            <v>9870574</v>
          </cell>
          <cell r="K181">
            <v>0</v>
          </cell>
        </row>
        <row r="182">
          <cell r="E182" t="str">
            <v>dCF2600603006</v>
          </cell>
          <cell r="F182">
            <v>433752</v>
          </cell>
          <cell r="G182">
            <v>535381</v>
          </cell>
          <cell r="H182">
            <v>0</v>
          </cell>
          <cell r="I182">
            <v>63405</v>
          </cell>
          <cell r="J182">
            <v>0</v>
          </cell>
          <cell r="K182">
            <v>0</v>
          </cell>
        </row>
        <row r="183">
          <cell r="E183" t="str">
            <v>dCF2600603007</v>
          </cell>
          <cell r="F183">
            <v>636693</v>
          </cell>
          <cell r="G183">
            <v>0</v>
          </cell>
          <cell r="H183">
            <v>613496</v>
          </cell>
          <cell r="I183">
            <v>2400000</v>
          </cell>
          <cell r="J183">
            <v>1200000</v>
          </cell>
          <cell r="K183">
            <v>0</v>
          </cell>
        </row>
        <row r="184">
          <cell r="E184" t="str">
            <v>dCF2601603002</v>
          </cell>
          <cell r="F184">
            <v>0</v>
          </cell>
          <cell r="G184">
            <v>1312588</v>
          </cell>
          <cell r="H184">
            <v>220450</v>
          </cell>
          <cell r="I184">
            <v>198228</v>
          </cell>
          <cell r="J184">
            <v>546785</v>
          </cell>
          <cell r="K184">
            <v>0</v>
          </cell>
        </row>
        <row r="185">
          <cell r="E185" t="str">
            <v>dCF2601603003</v>
          </cell>
          <cell r="F185">
            <v>1353422</v>
          </cell>
          <cell r="G185">
            <v>0</v>
          </cell>
          <cell r="H185">
            <v>892262</v>
          </cell>
          <cell r="I185">
            <v>0</v>
          </cell>
          <cell r="J185">
            <v>0</v>
          </cell>
          <cell r="K185">
            <v>0</v>
          </cell>
        </row>
        <row r="186">
          <cell r="E186" t="str">
            <v>dCF2601603004</v>
          </cell>
          <cell r="F186">
            <v>1712674</v>
          </cell>
          <cell r="G186">
            <v>1867996</v>
          </cell>
          <cell r="H186">
            <v>2048343</v>
          </cell>
          <cell r="I186">
            <v>2500350</v>
          </cell>
          <cell r="J186">
            <v>2467644</v>
          </cell>
          <cell r="K186">
            <v>0</v>
          </cell>
        </row>
        <row r="187">
          <cell r="E187" t="str">
            <v>dCF2601603006</v>
          </cell>
          <cell r="F187">
            <v>108438</v>
          </cell>
          <cell r="G187">
            <v>133845</v>
          </cell>
          <cell r="H187">
            <v>0</v>
          </cell>
          <cell r="I187">
            <v>15851</v>
          </cell>
          <cell r="J187">
            <v>0</v>
          </cell>
          <cell r="K187">
            <v>0</v>
          </cell>
        </row>
        <row r="188">
          <cell r="E188" t="str">
            <v>dCF2601603007</v>
          </cell>
          <cell r="F188">
            <v>159171</v>
          </cell>
          <cell r="G188">
            <v>0</v>
          </cell>
          <cell r="H188">
            <v>153374</v>
          </cell>
          <cell r="I188">
            <v>600000</v>
          </cell>
          <cell r="J188">
            <v>300000</v>
          </cell>
          <cell r="K188">
            <v>0</v>
          </cell>
        </row>
        <row r="189">
          <cell r="E189" t="str">
            <v>dCF2700603002</v>
          </cell>
          <cell r="F189">
            <v>4508760</v>
          </cell>
          <cell r="G189">
            <v>2019157</v>
          </cell>
          <cell r="H189">
            <v>222368</v>
          </cell>
          <cell r="I189">
            <v>676102</v>
          </cell>
          <cell r="J189">
            <v>14565868</v>
          </cell>
          <cell r="K189">
            <v>0</v>
          </cell>
        </row>
        <row r="190">
          <cell r="E190" t="str">
            <v>dCF2700603003</v>
          </cell>
          <cell r="F190">
            <v>3722690</v>
          </cell>
          <cell r="G190">
            <v>880000</v>
          </cell>
          <cell r="H190">
            <v>4677082</v>
          </cell>
          <cell r="I190">
            <v>1053886</v>
          </cell>
          <cell r="J190">
            <v>0</v>
          </cell>
          <cell r="K190">
            <v>0</v>
          </cell>
        </row>
        <row r="191">
          <cell r="E191" t="str">
            <v>dCF2700603004</v>
          </cell>
          <cell r="F191">
            <v>10758335</v>
          </cell>
          <cell r="G191">
            <v>18533393</v>
          </cell>
          <cell r="H191">
            <v>18318403</v>
          </cell>
          <cell r="I191">
            <v>22776598</v>
          </cell>
          <cell r="J191">
            <v>9940718</v>
          </cell>
          <cell r="K191">
            <v>0</v>
          </cell>
        </row>
        <row r="192">
          <cell r="E192" t="str">
            <v>dCF2700603006</v>
          </cell>
          <cell r="F192">
            <v>4815286</v>
          </cell>
          <cell r="G192">
            <v>2674036</v>
          </cell>
          <cell r="H192">
            <v>916733</v>
          </cell>
          <cell r="I192">
            <v>0</v>
          </cell>
          <cell r="J192">
            <v>0</v>
          </cell>
          <cell r="K192">
            <v>0</v>
          </cell>
        </row>
        <row r="193">
          <cell r="E193" t="str">
            <v>dCF2700603007</v>
          </cell>
          <cell r="F193">
            <v>844042</v>
          </cell>
          <cell r="G193">
            <v>400000</v>
          </cell>
          <cell r="H193">
            <v>372000</v>
          </cell>
          <cell r="I193">
            <v>0</v>
          </cell>
          <cell r="J193">
            <v>0</v>
          </cell>
          <cell r="K193">
            <v>0</v>
          </cell>
        </row>
        <row r="194">
          <cell r="E194" t="str">
            <v>dCF2701603002</v>
          </cell>
          <cell r="F194">
            <v>1127190</v>
          </cell>
          <cell r="G194">
            <v>504789</v>
          </cell>
          <cell r="H194">
            <v>55593</v>
          </cell>
          <cell r="I194">
            <v>169028</v>
          </cell>
          <cell r="J194">
            <v>3641468</v>
          </cell>
          <cell r="K194">
            <v>0</v>
          </cell>
        </row>
        <row r="195">
          <cell r="E195" t="str">
            <v>dCF2701603003</v>
          </cell>
          <cell r="F195">
            <v>930672</v>
          </cell>
          <cell r="G195">
            <v>220000</v>
          </cell>
          <cell r="H195">
            <v>1169270</v>
          </cell>
          <cell r="I195">
            <v>263471</v>
          </cell>
          <cell r="J195">
            <v>0</v>
          </cell>
          <cell r="K195">
            <v>0</v>
          </cell>
        </row>
        <row r="196">
          <cell r="E196" t="str">
            <v>dCF2701603004</v>
          </cell>
          <cell r="F196">
            <v>2689585</v>
          </cell>
          <cell r="G196">
            <v>4633349</v>
          </cell>
          <cell r="H196">
            <v>4579601</v>
          </cell>
          <cell r="I196">
            <v>5694148</v>
          </cell>
          <cell r="J196">
            <v>2485179</v>
          </cell>
          <cell r="K196">
            <v>0</v>
          </cell>
        </row>
        <row r="197">
          <cell r="E197" t="str">
            <v>dCF2701603006</v>
          </cell>
          <cell r="F197">
            <v>1203820</v>
          </cell>
          <cell r="G197">
            <v>668509</v>
          </cell>
          <cell r="H197">
            <v>229183</v>
          </cell>
          <cell r="I197">
            <v>0</v>
          </cell>
          <cell r="J197">
            <v>0</v>
          </cell>
          <cell r="K197">
            <v>0</v>
          </cell>
        </row>
        <row r="198">
          <cell r="E198" t="str">
            <v>dCF2701603007</v>
          </cell>
          <cell r="F198">
            <v>211011</v>
          </cell>
          <cell r="G198">
            <v>100000</v>
          </cell>
          <cell r="H198">
            <v>93000</v>
          </cell>
          <cell r="I198">
            <v>0</v>
          </cell>
          <cell r="J198">
            <v>0</v>
          </cell>
          <cell r="K198">
            <v>0</v>
          </cell>
        </row>
        <row r="199">
          <cell r="E199" t="str">
            <v>dCF2M10603002</v>
          </cell>
          <cell r="F199">
            <v>960000</v>
          </cell>
          <cell r="G199">
            <v>1206395</v>
          </cell>
          <cell r="H199">
            <v>2665497</v>
          </cell>
          <cell r="I199">
            <v>4801934</v>
          </cell>
          <cell r="J199">
            <v>0</v>
          </cell>
          <cell r="K199">
            <v>480000</v>
          </cell>
        </row>
        <row r="200">
          <cell r="E200" t="str">
            <v>dCF2M10603004</v>
          </cell>
          <cell r="F200">
            <v>21461689</v>
          </cell>
          <cell r="G200">
            <v>16540798</v>
          </cell>
          <cell r="H200">
            <v>21290897</v>
          </cell>
          <cell r="I200">
            <v>22481693</v>
          </cell>
          <cell r="J200">
            <v>26253965</v>
          </cell>
          <cell r="K200">
            <v>17221470</v>
          </cell>
        </row>
        <row r="201">
          <cell r="E201" t="str">
            <v>dCF2M10603006</v>
          </cell>
          <cell r="F201">
            <v>9492564</v>
          </cell>
          <cell r="G201">
            <v>12706568</v>
          </cell>
          <cell r="H201">
            <v>5600241</v>
          </cell>
          <cell r="I201">
            <v>1200000</v>
          </cell>
          <cell r="J201">
            <v>1165600</v>
          </cell>
          <cell r="K201">
            <v>11690284</v>
          </cell>
        </row>
        <row r="202">
          <cell r="E202" t="str">
            <v>dCF2M10603007</v>
          </cell>
          <cell r="F202">
            <v>624016</v>
          </cell>
          <cell r="G202">
            <v>1896363</v>
          </cell>
          <cell r="H202">
            <v>2793489</v>
          </cell>
          <cell r="I202">
            <v>3466497</v>
          </cell>
          <cell r="J202">
            <v>4930559</v>
          </cell>
          <cell r="K202">
            <v>2878370</v>
          </cell>
        </row>
        <row r="203">
          <cell r="E203" t="str">
            <v>dCF2M20603002</v>
          </cell>
          <cell r="F203">
            <v>0</v>
          </cell>
          <cell r="G203">
            <v>770548</v>
          </cell>
          <cell r="H203">
            <v>1221027</v>
          </cell>
          <cell r="I203">
            <v>1109516</v>
          </cell>
          <cell r="J203">
            <v>1476948</v>
          </cell>
          <cell r="K203">
            <v>3697748</v>
          </cell>
        </row>
        <row r="204">
          <cell r="E204" t="str">
            <v>dCF2M20603003</v>
          </cell>
          <cell r="F204">
            <v>225490</v>
          </cell>
          <cell r="G204">
            <v>0</v>
          </cell>
          <cell r="H204">
            <v>0</v>
          </cell>
          <cell r="I204">
            <v>0</v>
          </cell>
          <cell r="J204">
            <v>799999</v>
          </cell>
          <cell r="K204">
            <v>1200000</v>
          </cell>
        </row>
        <row r="205">
          <cell r="E205" t="str">
            <v>dCF2M20603004</v>
          </cell>
          <cell r="F205">
            <v>8586168</v>
          </cell>
          <cell r="G205">
            <v>456000</v>
          </cell>
          <cell r="H205">
            <v>4352000</v>
          </cell>
          <cell r="I205">
            <v>8569832</v>
          </cell>
          <cell r="J205">
            <v>5637601</v>
          </cell>
          <cell r="K205">
            <v>4416800</v>
          </cell>
        </row>
        <row r="206">
          <cell r="E206" t="str">
            <v>dCF2M20603006</v>
          </cell>
          <cell r="F206">
            <v>240000</v>
          </cell>
          <cell r="G206">
            <v>8968000</v>
          </cell>
          <cell r="H206">
            <v>4181521</v>
          </cell>
          <cell r="I206">
            <v>1035200</v>
          </cell>
          <cell r="J206">
            <v>0</v>
          </cell>
          <cell r="K206">
            <v>0</v>
          </cell>
        </row>
        <row r="207">
          <cell r="E207" t="str">
            <v>dCF2M20603007</v>
          </cell>
          <cell r="F207">
            <v>3334510</v>
          </cell>
          <cell r="G207">
            <v>2120000</v>
          </cell>
          <cell r="H207">
            <v>2560000</v>
          </cell>
          <cell r="I207">
            <v>1600000</v>
          </cell>
          <cell r="J207">
            <v>4400000</v>
          </cell>
          <cell r="K207">
            <v>3000000</v>
          </cell>
        </row>
        <row r="208">
          <cell r="E208" t="str">
            <v>dCF2M30603002</v>
          </cell>
          <cell r="F208">
            <v>688002</v>
          </cell>
          <cell r="G208">
            <v>334427</v>
          </cell>
          <cell r="H208">
            <v>162781</v>
          </cell>
          <cell r="I208">
            <v>56381</v>
          </cell>
          <cell r="J208">
            <v>56381</v>
          </cell>
          <cell r="K208">
            <v>56381</v>
          </cell>
        </row>
        <row r="209">
          <cell r="E209" t="str">
            <v>dCF2M30603004</v>
          </cell>
          <cell r="F209">
            <v>9858412</v>
          </cell>
          <cell r="G209">
            <v>0</v>
          </cell>
          <cell r="H209">
            <v>4932988</v>
          </cell>
          <cell r="I209">
            <v>6859154</v>
          </cell>
          <cell r="J209">
            <v>7887366</v>
          </cell>
          <cell r="K209">
            <v>2000492</v>
          </cell>
        </row>
        <row r="210">
          <cell r="E210" t="str">
            <v>dCF2M30603006</v>
          </cell>
          <cell r="F210">
            <v>0</v>
          </cell>
          <cell r="G210">
            <v>0</v>
          </cell>
          <cell r="H210">
            <v>640000</v>
          </cell>
          <cell r="I210">
            <v>1600000</v>
          </cell>
          <cell r="J210">
            <v>800000</v>
          </cell>
          <cell r="K210">
            <v>0</v>
          </cell>
        </row>
        <row r="211">
          <cell r="E211" t="str">
            <v>dCF2M30603007</v>
          </cell>
          <cell r="F211">
            <v>11072624</v>
          </cell>
          <cell r="G211">
            <v>21159604</v>
          </cell>
          <cell r="H211">
            <v>11746831</v>
          </cell>
          <cell r="I211">
            <v>10578496</v>
          </cell>
          <cell r="J211">
            <v>10910284</v>
          </cell>
          <cell r="K211">
            <v>11310322</v>
          </cell>
        </row>
        <row r="212">
          <cell r="E212" t="str">
            <v>dCF2M40603002</v>
          </cell>
          <cell r="F212">
            <v>2700716</v>
          </cell>
          <cell r="G212">
            <v>2969891</v>
          </cell>
          <cell r="H212">
            <v>2719331</v>
          </cell>
          <cell r="I212">
            <v>906022</v>
          </cell>
          <cell r="J212">
            <v>3136931</v>
          </cell>
          <cell r="K212">
            <v>3136931</v>
          </cell>
        </row>
        <row r="213">
          <cell r="E213" t="str">
            <v>dCF2M40603003</v>
          </cell>
          <cell r="F213">
            <v>454459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E214" t="str">
            <v>dCF2M40603007</v>
          </cell>
          <cell r="F214">
            <v>0</v>
          </cell>
          <cell r="G214">
            <v>167040</v>
          </cell>
          <cell r="H214">
            <v>417600</v>
          </cell>
          <cell r="I214">
            <v>2230909</v>
          </cell>
          <cell r="J214">
            <v>0</v>
          </cell>
          <cell r="K214">
            <v>0</v>
          </cell>
        </row>
        <row r="215">
          <cell r="E215" t="str">
            <v>dCF2MA0603002</v>
          </cell>
          <cell r="F215">
            <v>279624</v>
          </cell>
          <cell r="G215">
            <v>0</v>
          </cell>
          <cell r="H215">
            <v>246337</v>
          </cell>
          <cell r="I215">
            <v>80000</v>
          </cell>
          <cell r="J215">
            <v>240000</v>
          </cell>
          <cell r="K215">
            <v>120000</v>
          </cell>
        </row>
        <row r="216">
          <cell r="E216" t="str">
            <v>dCF2MA0603004</v>
          </cell>
          <cell r="F216">
            <v>321628</v>
          </cell>
          <cell r="G216">
            <v>0</v>
          </cell>
          <cell r="H216">
            <v>0</v>
          </cell>
          <cell r="I216">
            <v>239232</v>
          </cell>
          <cell r="J216">
            <v>791341</v>
          </cell>
          <cell r="K216">
            <v>467213</v>
          </cell>
        </row>
        <row r="217">
          <cell r="E217" t="str">
            <v>dCF2MA0603006</v>
          </cell>
          <cell r="F217">
            <v>328704</v>
          </cell>
          <cell r="G217">
            <v>325183</v>
          </cell>
          <cell r="H217">
            <v>202577</v>
          </cell>
          <cell r="I217">
            <v>712109</v>
          </cell>
          <cell r="J217">
            <v>0</v>
          </cell>
          <cell r="K217">
            <v>0</v>
          </cell>
        </row>
        <row r="218">
          <cell r="E218" t="str">
            <v>dCF2MA0603007</v>
          </cell>
          <cell r="F218">
            <v>107383</v>
          </cell>
          <cell r="G218">
            <v>706158</v>
          </cell>
          <cell r="H218">
            <v>582427</v>
          </cell>
          <cell r="I218">
            <v>0</v>
          </cell>
          <cell r="J218">
            <v>0</v>
          </cell>
          <cell r="K218">
            <v>444128</v>
          </cell>
        </row>
        <row r="219">
          <cell r="E219" t="str">
            <v>dCF2MB0603002</v>
          </cell>
          <cell r="F219">
            <v>0</v>
          </cell>
          <cell r="G219">
            <v>183841</v>
          </cell>
          <cell r="H219">
            <v>188278</v>
          </cell>
          <cell r="I219">
            <v>199992</v>
          </cell>
          <cell r="J219">
            <v>260000</v>
          </cell>
          <cell r="K219">
            <v>502241</v>
          </cell>
        </row>
        <row r="220">
          <cell r="E220" t="str">
            <v>dCF2MB0603004</v>
          </cell>
          <cell r="F220">
            <v>1029772</v>
          </cell>
          <cell r="G220">
            <v>132129</v>
          </cell>
          <cell r="H220">
            <v>160105</v>
          </cell>
          <cell r="I220">
            <v>39895</v>
          </cell>
          <cell r="J220">
            <v>380887</v>
          </cell>
          <cell r="K220">
            <v>0</v>
          </cell>
        </row>
        <row r="221">
          <cell r="E221" t="str">
            <v>dCF2MB0603006</v>
          </cell>
          <cell r="F221">
            <v>37239</v>
          </cell>
          <cell r="G221">
            <v>1542523</v>
          </cell>
          <cell r="H221">
            <v>1201540</v>
          </cell>
          <cell r="I221">
            <v>0</v>
          </cell>
          <cell r="J221">
            <v>0</v>
          </cell>
          <cell r="K221">
            <v>0</v>
          </cell>
        </row>
        <row r="222">
          <cell r="E222" t="str">
            <v>dCF2MB0603007</v>
          </cell>
          <cell r="F222">
            <v>866089</v>
          </cell>
          <cell r="G222">
            <v>63430</v>
          </cell>
          <cell r="H222">
            <v>372000</v>
          </cell>
          <cell r="I222">
            <v>1682036</v>
          </cell>
          <cell r="J222">
            <v>1281036</v>
          </cell>
          <cell r="K222">
            <v>1419682</v>
          </cell>
        </row>
        <row r="223">
          <cell r="E223" t="str">
            <v>dCF3100603002</v>
          </cell>
          <cell r="F223">
            <v>48088310</v>
          </cell>
          <cell r="G223">
            <v>47810252</v>
          </cell>
          <cell r="H223">
            <v>47810252</v>
          </cell>
          <cell r="I223">
            <v>47810252</v>
          </cell>
          <cell r="J223">
            <v>47810252</v>
          </cell>
          <cell r="K223">
            <v>47810252</v>
          </cell>
        </row>
        <row r="224">
          <cell r="E224" t="str">
            <v>dCF3101603002</v>
          </cell>
          <cell r="F224">
            <v>5343146</v>
          </cell>
          <cell r="G224">
            <v>5312250</v>
          </cell>
          <cell r="H224">
            <v>5312250</v>
          </cell>
          <cell r="I224">
            <v>5312250</v>
          </cell>
          <cell r="J224">
            <v>5312250</v>
          </cell>
          <cell r="K224">
            <v>5312250</v>
          </cell>
        </row>
        <row r="225">
          <cell r="E225" t="str">
            <v>dCF4100603002</v>
          </cell>
          <cell r="F225">
            <v>783000</v>
          </cell>
          <cell r="G225">
            <v>81000</v>
          </cell>
          <cell r="H225">
            <v>81000</v>
          </cell>
          <cell r="I225">
            <v>81000</v>
          </cell>
          <cell r="J225">
            <v>81000</v>
          </cell>
          <cell r="K225">
            <v>81000</v>
          </cell>
        </row>
        <row r="226">
          <cell r="E226" t="str">
            <v>dCF4101603002</v>
          </cell>
          <cell r="F226">
            <v>87000</v>
          </cell>
          <cell r="G226">
            <v>9000</v>
          </cell>
          <cell r="H226">
            <v>9000</v>
          </cell>
          <cell r="I226">
            <v>9000</v>
          </cell>
          <cell r="J226">
            <v>9000</v>
          </cell>
          <cell r="K226">
            <v>9000</v>
          </cell>
        </row>
        <row r="227">
          <cell r="E227" t="str">
            <v>dCF5100603002</v>
          </cell>
          <cell r="F227">
            <v>7283747</v>
          </cell>
          <cell r="G227">
            <v>8039729</v>
          </cell>
          <cell r="H227">
            <v>8039729</v>
          </cell>
          <cell r="I227">
            <v>8039729</v>
          </cell>
          <cell r="J227">
            <v>8039729</v>
          </cell>
          <cell r="K227">
            <v>8039729</v>
          </cell>
        </row>
        <row r="228">
          <cell r="E228" t="str">
            <v>dCF5200603002</v>
          </cell>
          <cell r="F228">
            <v>6411332</v>
          </cell>
          <cell r="G228">
            <v>4901794</v>
          </cell>
          <cell r="H228">
            <v>6411332</v>
          </cell>
          <cell r="I228">
            <v>4993136</v>
          </cell>
          <cell r="J228">
            <v>6144000</v>
          </cell>
          <cell r="K228">
            <v>6411332</v>
          </cell>
        </row>
        <row r="229">
          <cell r="E229" t="str">
            <v>dCF5M10603002</v>
          </cell>
          <cell r="F229">
            <v>6920376</v>
          </cell>
          <cell r="G229">
            <v>5199892</v>
          </cell>
          <cell r="H229">
            <v>4661128</v>
          </cell>
          <cell r="I229">
            <v>3391750</v>
          </cell>
          <cell r="J229">
            <v>4619234</v>
          </cell>
          <cell r="K229">
            <v>6429418</v>
          </cell>
        </row>
        <row r="230">
          <cell r="E230" t="str">
            <v>dCF5M10603003</v>
          </cell>
          <cell r="F230">
            <v>292000</v>
          </cell>
          <cell r="G230">
            <v>300000</v>
          </cell>
          <cell r="H230">
            <v>308800</v>
          </cell>
          <cell r="I230">
            <v>356293</v>
          </cell>
          <cell r="J230">
            <v>365692</v>
          </cell>
          <cell r="K230">
            <v>391538</v>
          </cell>
        </row>
        <row r="231">
          <cell r="E231" t="str">
            <v>dCF5M10603004</v>
          </cell>
          <cell r="F231">
            <v>3079743</v>
          </cell>
          <cell r="G231">
            <v>1765367</v>
          </cell>
          <cell r="H231">
            <v>5338072</v>
          </cell>
          <cell r="I231">
            <v>8002484</v>
          </cell>
          <cell r="J231">
            <v>9839248</v>
          </cell>
          <cell r="K231">
            <v>6876256</v>
          </cell>
        </row>
        <row r="232">
          <cell r="E232" t="str">
            <v>dCF5M10603006</v>
          </cell>
          <cell r="F232">
            <v>5121208</v>
          </cell>
          <cell r="G232">
            <v>9185945</v>
          </cell>
          <cell r="H232">
            <v>0</v>
          </cell>
          <cell r="I232">
            <v>2770944</v>
          </cell>
          <cell r="J232">
            <v>0</v>
          </cell>
          <cell r="K232">
            <v>116000</v>
          </cell>
        </row>
        <row r="233">
          <cell r="E233" t="str">
            <v>dCF5M10603007</v>
          </cell>
          <cell r="F233">
            <v>1864698</v>
          </cell>
          <cell r="G233">
            <v>774400</v>
          </cell>
          <cell r="H233">
            <v>1226340</v>
          </cell>
          <cell r="I233">
            <v>2745770</v>
          </cell>
          <cell r="J233">
            <v>914183</v>
          </cell>
          <cell r="K233">
            <v>1010436</v>
          </cell>
        </row>
        <row r="234">
          <cell r="E234" t="str">
            <v>dCF5M20603002</v>
          </cell>
          <cell r="F234">
            <v>502880</v>
          </cell>
          <cell r="G234">
            <v>991127</v>
          </cell>
          <cell r="H234">
            <v>746926</v>
          </cell>
          <cell r="I234">
            <v>582968</v>
          </cell>
          <cell r="J234">
            <v>967566</v>
          </cell>
          <cell r="K234">
            <v>1977446</v>
          </cell>
        </row>
        <row r="235">
          <cell r="E235" t="str">
            <v>dCF5M20603004</v>
          </cell>
          <cell r="F235">
            <v>0</v>
          </cell>
          <cell r="G235">
            <v>0</v>
          </cell>
          <cell r="H235">
            <v>2612000</v>
          </cell>
          <cell r="I235">
            <v>2854478</v>
          </cell>
          <cell r="J235">
            <v>1680000</v>
          </cell>
          <cell r="K235">
            <v>4600000</v>
          </cell>
        </row>
        <row r="236">
          <cell r="E236" t="str">
            <v>dCF5M20603006</v>
          </cell>
          <cell r="F236">
            <v>1337600</v>
          </cell>
          <cell r="G236">
            <v>1845400</v>
          </cell>
          <cell r="H236">
            <v>2738520</v>
          </cell>
          <cell r="I236">
            <v>2660000</v>
          </cell>
          <cell r="J236">
            <v>320000</v>
          </cell>
          <cell r="K236">
            <v>0</v>
          </cell>
        </row>
        <row r="237">
          <cell r="E237" t="str">
            <v>dCF5M20603007</v>
          </cell>
          <cell r="F237">
            <v>4785641</v>
          </cell>
          <cell r="G237">
            <v>3740919</v>
          </cell>
          <cell r="H237">
            <v>480000</v>
          </cell>
          <cell r="I237">
            <v>480000</v>
          </cell>
          <cell r="J237">
            <v>3609880</v>
          </cell>
          <cell r="K237">
            <v>0</v>
          </cell>
        </row>
        <row r="238">
          <cell r="E238" t="str">
            <v>dCF5M30603002</v>
          </cell>
          <cell r="F238">
            <v>7709505</v>
          </cell>
          <cell r="G238">
            <v>6752098</v>
          </cell>
          <cell r="H238">
            <v>5289046</v>
          </cell>
          <cell r="I238">
            <v>1638032</v>
          </cell>
          <cell r="J238">
            <v>2038032</v>
          </cell>
          <cell r="K238">
            <v>38032</v>
          </cell>
        </row>
        <row r="239">
          <cell r="E239" t="str">
            <v>dCF5M30603004</v>
          </cell>
          <cell r="F239">
            <v>133967</v>
          </cell>
          <cell r="G239">
            <v>622293</v>
          </cell>
          <cell r="H239">
            <v>1153454</v>
          </cell>
          <cell r="I239">
            <v>340000</v>
          </cell>
          <cell r="J239">
            <v>156000</v>
          </cell>
          <cell r="K239">
            <v>260186</v>
          </cell>
        </row>
        <row r="240">
          <cell r="E240" t="str">
            <v>dCF5M30603006</v>
          </cell>
          <cell r="F240">
            <v>0</v>
          </cell>
          <cell r="G240">
            <v>13612</v>
          </cell>
          <cell r="H240">
            <v>220386</v>
          </cell>
          <cell r="I240">
            <v>0</v>
          </cell>
          <cell r="J240">
            <v>0</v>
          </cell>
          <cell r="K240">
            <v>457600</v>
          </cell>
        </row>
        <row r="241">
          <cell r="E241" t="str">
            <v>dCF5M30603007</v>
          </cell>
          <cell r="F241">
            <v>2846408</v>
          </cell>
          <cell r="G241">
            <v>3117553</v>
          </cell>
          <cell r="H241">
            <v>1796847</v>
          </cell>
          <cell r="I241">
            <v>4910423</v>
          </cell>
          <cell r="J241">
            <v>2081657</v>
          </cell>
          <cell r="K241">
            <v>2513600</v>
          </cell>
        </row>
        <row r="242">
          <cell r="E242" t="str">
            <v>dCF5MA0603002</v>
          </cell>
          <cell r="F242">
            <v>100000</v>
          </cell>
          <cell r="G242">
            <v>100000</v>
          </cell>
          <cell r="H242">
            <v>100000</v>
          </cell>
          <cell r="I242">
            <v>100000</v>
          </cell>
          <cell r="J242">
            <v>100000</v>
          </cell>
          <cell r="K242">
            <v>933340</v>
          </cell>
        </row>
        <row r="243">
          <cell r="E243" t="str">
            <v>dCF5MA0603004</v>
          </cell>
          <cell r="F243">
            <v>507173</v>
          </cell>
          <cell r="G243">
            <v>0</v>
          </cell>
          <cell r="H243">
            <v>0</v>
          </cell>
          <cell r="I243">
            <v>80000</v>
          </cell>
          <cell r="J243">
            <v>1246474</v>
          </cell>
          <cell r="K243">
            <v>623432</v>
          </cell>
        </row>
        <row r="244">
          <cell r="E244" t="str">
            <v>dCF5MA0603006</v>
          </cell>
          <cell r="F244">
            <v>1166963</v>
          </cell>
          <cell r="G244">
            <v>1839781</v>
          </cell>
          <cell r="H244">
            <v>1722292</v>
          </cell>
          <cell r="I244">
            <v>1542168</v>
          </cell>
          <cell r="J244">
            <v>0</v>
          </cell>
          <cell r="K244">
            <v>0</v>
          </cell>
        </row>
        <row r="245">
          <cell r="E245" t="str">
            <v>dCF5MA0603007</v>
          </cell>
          <cell r="F245">
            <v>180000</v>
          </cell>
          <cell r="G245">
            <v>0</v>
          </cell>
          <cell r="H245">
            <v>117489</v>
          </cell>
          <cell r="I245">
            <v>217613</v>
          </cell>
          <cell r="J245">
            <v>593307</v>
          </cell>
          <cell r="K245">
            <v>383009</v>
          </cell>
        </row>
        <row r="246">
          <cell r="E246" t="str">
            <v>dCF5MB0603002</v>
          </cell>
          <cell r="F246">
            <v>28000</v>
          </cell>
          <cell r="G246">
            <v>68732</v>
          </cell>
          <cell r="H246">
            <v>68000</v>
          </cell>
          <cell r="I246">
            <v>104000</v>
          </cell>
          <cell r="J246">
            <v>176000</v>
          </cell>
          <cell r="K246">
            <v>68000</v>
          </cell>
        </row>
        <row r="247">
          <cell r="E247" t="str">
            <v>dCF5MB0603004</v>
          </cell>
          <cell r="F247">
            <v>859685</v>
          </cell>
          <cell r="G247">
            <v>807597</v>
          </cell>
          <cell r="H247">
            <v>70266</v>
          </cell>
          <cell r="I247">
            <v>254511</v>
          </cell>
          <cell r="J247">
            <v>240000</v>
          </cell>
          <cell r="K247">
            <v>261731</v>
          </cell>
        </row>
        <row r="248">
          <cell r="E248" t="str">
            <v>dCF5MB0603006</v>
          </cell>
          <cell r="F248">
            <v>35538</v>
          </cell>
          <cell r="G248">
            <v>140000</v>
          </cell>
          <cell r="H248">
            <v>624463</v>
          </cell>
          <cell r="I248">
            <v>0</v>
          </cell>
          <cell r="J248">
            <v>0</v>
          </cell>
          <cell r="K248">
            <v>0</v>
          </cell>
        </row>
        <row r="249">
          <cell r="E249" t="str">
            <v>dCF5MB0603007</v>
          </cell>
          <cell r="F249">
            <v>123193</v>
          </cell>
          <cell r="G249">
            <v>22400</v>
          </cell>
          <cell r="H249">
            <v>276000</v>
          </cell>
          <cell r="I249">
            <v>680218</v>
          </cell>
          <cell r="J249">
            <v>622729</v>
          </cell>
          <cell r="K249">
            <v>708998</v>
          </cell>
        </row>
        <row r="250">
          <cell r="E250" t="str">
            <v>dCF6100603002</v>
          </cell>
          <cell r="F250">
            <v>9483519</v>
          </cell>
          <cell r="G250">
            <v>9428684</v>
          </cell>
          <cell r="H250">
            <v>9428684</v>
          </cell>
          <cell r="I250">
            <v>9428684</v>
          </cell>
          <cell r="J250">
            <v>9428684</v>
          </cell>
          <cell r="K250">
            <v>9428684</v>
          </cell>
        </row>
        <row r="251">
          <cell r="E251" t="str">
            <v>dCF6600603002</v>
          </cell>
          <cell r="F251">
            <v>1315670</v>
          </cell>
          <cell r="G251">
            <v>1308062</v>
          </cell>
          <cell r="H251">
            <v>1308062</v>
          </cell>
          <cell r="I251">
            <v>1308062</v>
          </cell>
          <cell r="J251">
            <v>1308062</v>
          </cell>
          <cell r="K251">
            <v>1308062</v>
          </cell>
        </row>
        <row r="252">
          <cell r="E252" t="str">
            <v>dCF6700603002</v>
          </cell>
          <cell r="F252">
            <v>2431985</v>
          </cell>
          <cell r="G252">
            <v>2417922</v>
          </cell>
          <cell r="H252">
            <v>2417922</v>
          </cell>
          <cell r="I252">
            <v>2417922</v>
          </cell>
          <cell r="J252">
            <v>2417922</v>
          </cell>
          <cell r="K252">
            <v>2417922</v>
          </cell>
        </row>
        <row r="253">
          <cell r="E253" t="str">
            <v>dCF6M10603002</v>
          </cell>
          <cell r="F253">
            <v>2568288</v>
          </cell>
          <cell r="G253">
            <v>2553438</v>
          </cell>
          <cell r="H253">
            <v>2553438</v>
          </cell>
          <cell r="I253">
            <v>2553438</v>
          </cell>
          <cell r="J253">
            <v>2553438</v>
          </cell>
          <cell r="K253">
            <v>2553438</v>
          </cell>
        </row>
        <row r="254">
          <cell r="E254" t="str">
            <v>dCF6M20603002</v>
          </cell>
          <cell r="F254">
            <v>977657</v>
          </cell>
          <cell r="G254">
            <v>972004</v>
          </cell>
          <cell r="H254">
            <v>972004</v>
          </cell>
          <cell r="I254">
            <v>972004</v>
          </cell>
          <cell r="J254">
            <v>972004</v>
          </cell>
          <cell r="K254">
            <v>972004</v>
          </cell>
        </row>
        <row r="255">
          <cell r="E255" t="str">
            <v>dCF6M30603002</v>
          </cell>
          <cell r="F255">
            <v>1706419</v>
          </cell>
          <cell r="G255">
            <v>1696552</v>
          </cell>
          <cell r="H255">
            <v>1696552</v>
          </cell>
          <cell r="I255">
            <v>1696552</v>
          </cell>
          <cell r="J255">
            <v>1696552</v>
          </cell>
          <cell r="K255">
            <v>1696552</v>
          </cell>
        </row>
        <row r="256">
          <cell r="E256" t="str">
            <v>dCF6M40603002</v>
          </cell>
          <cell r="F256">
            <v>249042</v>
          </cell>
          <cell r="G256">
            <v>247602</v>
          </cell>
          <cell r="H256">
            <v>247602</v>
          </cell>
          <cell r="I256">
            <v>247602</v>
          </cell>
          <cell r="J256">
            <v>247602</v>
          </cell>
          <cell r="K256">
            <v>247602</v>
          </cell>
        </row>
        <row r="257">
          <cell r="E257" t="str">
            <v>dCF6MA0603002</v>
          </cell>
          <cell r="F257">
            <v>81879</v>
          </cell>
          <cell r="G257">
            <v>81405</v>
          </cell>
          <cell r="H257">
            <v>81405</v>
          </cell>
          <cell r="I257">
            <v>81405</v>
          </cell>
          <cell r="J257">
            <v>81405</v>
          </cell>
          <cell r="K257">
            <v>81405</v>
          </cell>
        </row>
        <row r="258">
          <cell r="E258" t="str">
            <v>dCF6MB0603002</v>
          </cell>
          <cell r="F258">
            <v>152582</v>
          </cell>
          <cell r="G258">
            <v>151700</v>
          </cell>
          <cell r="H258">
            <v>151700</v>
          </cell>
          <cell r="I258">
            <v>151700</v>
          </cell>
          <cell r="J258">
            <v>151700</v>
          </cell>
          <cell r="K258">
            <v>151700</v>
          </cell>
        </row>
        <row r="259">
          <cell r="E259" t="str">
            <v>dCF7110603002</v>
          </cell>
          <cell r="F259">
            <v>1800000</v>
          </cell>
          <cell r="G259">
            <v>1800000</v>
          </cell>
          <cell r="H259">
            <v>1800000</v>
          </cell>
          <cell r="I259">
            <v>1800000</v>
          </cell>
          <cell r="J259">
            <v>1800000</v>
          </cell>
          <cell r="K259">
            <v>1800000</v>
          </cell>
        </row>
        <row r="260">
          <cell r="E260" t="str">
            <v>dCNB296603002</v>
          </cell>
          <cell r="F260">
            <v>375000000</v>
          </cell>
          <cell r="G260">
            <v>225222435</v>
          </cell>
          <cell r="H260">
            <v>120000000</v>
          </cell>
          <cell r="I260">
            <v>90000000</v>
          </cell>
          <cell r="J260">
            <v>0</v>
          </cell>
          <cell r="K260">
            <v>0</v>
          </cell>
        </row>
        <row r="261">
          <cell r="E261" t="str">
            <v>dCNB581603002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150908817</v>
          </cell>
          <cell r="K261">
            <v>249091183</v>
          </cell>
        </row>
        <row r="262">
          <cell r="E262" t="str">
            <v>dCNL201603002</v>
          </cell>
          <cell r="F262">
            <v>185000000</v>
          </cell>
          <cell r="G262">
            <v>150000000</v>
          </cell>
          <cell r="H262">
            <v>100000000</v>
          </cell>
          <cell r="I262">
            <v>100000000</v>
          </cell>
          <cell r="J262">
            <v>50000000</v>
          </cell>
          <cell r="K262">
            <v>50000000</v>
          </cell>
        </row>
        <row r="263">
          <cell r="E263" t="str">
            <v>dCNL222603002</v>
          </cell>
          <cell r="F263">
            <v>66622132</v>
          </cell>
          <cell r="G263">
            <v>40241450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E264" t="str">
            <v>dCNL222603006</v>
          </cell>
          <cell r="F264">
            <v>12000000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E265" t="str">
            <v>dCNS202603002</v>
          </cell>
          <cell r="F265">
            <v>185000000</v>
          </cell>
          <cell r="G265">
            <v>150000000</v>
          </cell>
          <cell r="H265">
            <v>100000000</v>
          </cell>
          <cell r="I265">
            <v>100000000</v>
          </cell>
          <cell r="J265">
            <v>50000000</v>
          </cell>
          <cell r="K265">
            <v>50000000</v>
          </cell>
        </row>
        <row r="266">
          <cell r="E266" t="str">
            <v>dCNS246603002</v>
          </cell>
          <cell r="F266">
            <v>20872141</v>
          </cell>
          <cell r="G266">
            <v>9348000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E267" t="str">
            <v>dCNS372603003</v>
          </cell>
          <cell r="F267">
            <v>195348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 t="str">
            <v>dCNS453603004</v>
          </cell>
          <cell r="F268">
            <v>350097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E269" t="str">
            <v>dCNS606603006</v>
          </cell>
          <cell r="F269">
            <v>9186954</v>
          </cell>
          <cell r="G269">
            <v>9186954</v>
          </cell>
          <cell r="H269">
            <v>9186954</v>
          </cell>
          <cell r="I269">
            <v>9186954</v>
          </cell>
          <cell r="J269">
            <v>9186954</v>
          </cell>
          <cell r="K269">
            <v>9186954</v>
          </cell>
        </row>
        <row r="270">
          <cell r="E270" t="str">
            <v>dCNS620603006</v>
          </cell>
          <cell r="F270">
            <v>25150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E271" t="str">
            <v>dCNS720603007</v>
          </cell>
          <cell r="F271">
            <v>177232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E272" t="str">
            <v>dCS0110603003</v>
          </cell>
          <cell r="F272">
            <v>12892949</v>
          </cell>
          <cell r="G272">
            <v>18737384</v>
          </cell>
          <cell r="H272">
            <v>25147095</v>
          </cell>
          <cell r="I272">
            <v>84625245</v>
          </cell>
          <cell r="J272">
            <v>59409031</v>
          </cell>
          <cell r="K272">
            <v>0</v>
          </cell>
        </row>
        <row r="273">
          <cell r="E273" t="str">
            <v>dCS0110603004</v>
          </cell>
          <cell r="F273">
            <v>12629269</v>
          </cell>
          <cell r="G273">
            <v>21194886</v>
          </cell>
          <cell r="H273">
            <v>56938996</v>
          </cell>
          <cell r="I273">
            <v>31536171</v>
          </cell>
          <cell r="J273">
            <v>42580799</v>
          </cell>
          <cell r="K273">
            <v>0</v>
          </cell>
        </row>
        <row r="274">
          <cell r="E274" t="str">
            <v>dCS0110603006</v>
          </cell>
          <cell r="F274">
            <v>10732932</v>
          </cell>
          <cell r="G274">
            <v>9487829</v>
          </cell>
          <cell r="H274">
            <v>9461581</v>
          </cell>
          <cell r="I274">
            <v>10606876</v>
          </cell>
          <cell r="J274">
            <v>19486427</v>
          </cell>
          <cell r="K274">
            <v>0</v>
          </cell>
        </row>
        <row r="275">
          <cell r="E275" t="str">
            <v>dCS0110603007</v>
          </cell>
          <cell r="F275">
            <v>5862877</v>
          </cell>
          <cell r="G275">
            <v>397904</v>
          </cell>
          <cell r="H275">
            <v>1372651</v>
          </cell>
          <cell r="I275">
            <v>10917167</v>
          </cell>
          <cell r="J275">
            <v>10946764</v>
          </cell>
          <cell r="K275">
            <v>0</v>
          </cell>
        </row>
        <row r="276">
          <cell r="E276" t="str">
            <v>dCS0120603002</v>
          </cell>
          <cell r="F276">
            <v>0</v>
          </cell>
          <cell r="G276">
            <v>4176044</v>
          </cell>
          <cell r="H276">
            <v>6224328</v>
          </cell>
          <cell r="I276">
            <v>22852025</v>
          </cell>
          <cell r="J276">
            <v>79696105</v>
          </cell>
          <cell r="K276">
            <v>0</v>
          </cell>
        </row>
        <row r="277">
          <cell r="E277" t="str">
            <v>dCS0120603003</v>
          </cell>
          <cell r="F277">
            <v>1613371</v>
          </cell>
          <cell r="G277">
            <v>3688294</v>
          </cell>
          <cell r="H277">
            <v>3962208</v>
          </cell>
          <cell r="I277">
            <v>0</v>
          </cell>
          <cell r="J277">
            <v>3993644</v>
          </cell>
          <cell r="K277">
            <v>0</v>
          </cell>
        </row>
        <row r="278">
          <cell r="E278" t="str">
            <v>dCS0120603004</v>
          </cell>
          <cell r="F278">
            <v>12559379</v>
          </cell>
          <cell r="G278">
            <v>11068584</v>
          </cell>
          <cell r="H278">
            <v>24621114</v>
          </cell>
          <cell r="I278">
            <v>43793330</v>
          </cell>
          <cell r="J278">
            <v>2697986</v>
          </cell>
          <cell r="K278">
            <v>0</v>
          </cell>
        </row>
        <row r="279">
          <cell r="E279" t="str">
            <v>dCS0120603006</v>
          </cell>
          <cell r="F279">
            <v>8114137</v>
          </cell>
          <cell r="G279">
            <v>20003047</v>
          </cell>
          <cell r="H279">
            <v>25489432</v>
          </cell>
          <cell r="I279">
            <v>33446866</v>
          </cell>
          <cell r="J279">
            <v>0</v>
          </cell>
          <cell r="K279">
            <v>0</v>
          </cell>
        </row>
        <row r="280">
          <cell r="E280" t="str">
            <v>dCS0120603007</v>
          </cell>
          <cell r="F280">
            <v>2264524</v>
          </cell>
          <cell r="G280">
            <v>3000000</v>
          </cell>
          <cell r="H280">
            <v>5335167</v>
          </cell>
          <cell r="I280">
            <v>2700000</v>
          </cell>
          <cell r="J280">
            <v>4500000</v>
          </cell>
          <cell r="K280">
            <v>0</v>
          </cell>
        </row>
        <row r="281">
          <cell r="E281" t="str">
            <v>dCS0130603003</v>
          </cell>
          <cell r="F281">
            <v>45941189</v>
          </cell>
          <cell r="G281">
            <v>71795195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E282" t="str">
            <v>dCS0130603004</v>
          </cell>
          <cell r="F282">
            <v>49420823</v>
          </cell>
          <cell r="G282">
            <v>13364351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E283" t="str">
            <v>dCS0140603004</v>
          </cell>
          <cell r="F283">
            <v>3813880</v>
          </cell>
          <cell r="G283">
            <v>30372411</v>
          </cell>
          <cell r="H283">
            <v>65679175</v>
          </cell>
          <cell r="I283">
            <v>14474770</v>
          </cell>
          <cell r="J283">
            <v>0</v>
          </cell>
          <cell r="K283">
            <v>0</v>
          </cell>
        </row>
        <row r="284">
          <cell r="E284" t="str">
            <v>dCS0150603006</v>
          </cell>
          <cell r="F284">
            <v>12318554</v>
          </cell>
          <cell r="G284">
            <v>15038324</v>
          </cell>
          <cell r="H284">
            <v>17190004</v>
          </cell>
          <cell r="I284">
            <v>18526309</v>
          </cell>
          <cell r="J284">
            <v>17805264</v>
          </cell>
          <cell r="K284">
            <v>0</v>
          </cell>
        </row>
        <row r="285">
          <cell r="E285" t="str">
            <v>dCS0160603002</v>
          </cell>
          <cell r="F285">
            <v>5207335</v>
          </cell>
          <cell r="G285">
            <v>16696124</v>
          </cell>
          <cell r="H285">
            <v>19100004</v>
          </cell>
          <cell r="I285">
            <v>20584788</v>
          </cell>
          <cell r="J285">
            <v>19783627</v>
          </cell>
          <cell r="K285">
            <v>0</v>
          </cell>
        </row>
        <row r="286">
          <cell r="E286" t="str">
            <v>dCS0160603003</v>
          </cell>
          <cell r="F286">
            <v>6613366</v>
          </cell>
          <cell r="G286">
            <v>13125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E287" t="str">
            <v>dCS0160603004</v>
          </cell>
          <cell r="F287">
            <v>1866581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E288" t="str">
            <v>dCS0170603007</v>
          </cell>
          <cell r="F288">
            <v>9581097</v>
          </cell>
          <cell r="G288">
            <v>11696474</v>
          </cell>
          <cell r="H288">
            <v>13370003</v>
          </cell>
          <cell r="I288">
            <v>14409352</v>
          </cell>
          <cell r="J288">
            <v>13848539</v>
          </cell>
          <cell r="K288">
            <v>0</v>
          </cell>
        </row>
        <row r="289">
          <cell r="E289" t="str">
            <v>dCS0180603006</v>
          </cell>
          <cell r="F289">
            <v>1368728</v>
          </cell>
          <cell r="G289">
            <v>1670925</v>
          </cell>
          <cell r="H289">
            <v>1910000</v>
          </cell>
          <cell r="I289">
            <v>2058479</v>
          </cell>
          <cell r="J289">
            <v>1978363</v>
          </cell>
          <cell r="K289">
            <v>0</v>
          </cell>
        </row>
        <row r="290">
          <cell r="E290" t="str">
            <v>dCS2M11603002</v>
          </cell>
          <cell r="F290">
            <v>240000</v>
          </cell>
          <cell r="G290">
            <v>301598</v>
          </cell>
          <cell r="H290">
            <v>666375</v>
          </cell>
          <cell r="I290">
            <v>1200483</v>
          </cell>
          <cell r="J290">
            <v>0</v>
          </cell>
          <cell r="K290">
            <v>120000</v>
          </cell>
        </row>
        <row r="291">
          <cell r="E291" t="str">
            <v>dCS2M11603004</v>
          </cell>
          <cell r="F291">
            <v>5365423</v>
          </cell>
          <cell r="G291">
            <v>4135200</v>
          </cell>
          <cell r="H291">
            <v>5322724</v>
          </cell>
          <cell r="I291">
            <v>5620425</v>
          </cell>
          <cell r="J291">
            <v>6563492</v>
          </cell>
          <cell r="K291">
            <v>4305367</v>
          </cell>
        </row>
        <row r="292">
          <cell r="E292" t="str">
            <v>dCS2M11603006</v>
          </cell>
          <cell r="F292">
            <v>2373141</v>
          </cell>
          <cell r="G292">
            <v>3176641</v>
          </cell>
          <cell r="H292">
            <v>1400060</v>
          </cell>
          <cell r="I292">
            <v>300000</v>
          </cell>
          <cell r="J292">
            <v>291400</v>
          </cell>
          <cell r="K292">
            <v>2922571</v>
          </cell>
        </row>
        <row r="293">
          <cell r="E293" t="str">
            <v>dCS2M11603007</v>
          </cell>
          <cell r="F293">
            <v>156003</v>
          </cell>
          <cell r="G293">
            <v>474092</v>
          </cell>
          <cell r="H293">
            <v>698372</v>
          </cell>
          <cell r="I293">
            <v>866623</v>
          </cell>
          <cell r="J293">
            <v>1232639</v>
          </cell>
          <cell r="K293">
            <v>719593</v>
          </cell>
        </row>
        <row r="294">
          <cell r="E294" t="str">
            <v>dCS2M21603002</v>
          </cell>
          <cell r="F294">
            <v>0</v>
          </cell>
          <cell r="G294">
            <v>192637</v>
          </cell>
          <cell r="H294">
            <v>305257</v>
          </cell>
          <cell r="I294">
            <v>277379</v>
          </cell>
          <cell r="J294">
            <v>369237</v>
          </cell>
          <cell r="K294">
            <v>924437</v>
          </cell>
        </row>
        <row r="295">
          <cell r="E295" t="str">
            <v>dCS2M21603003</v>
          </cell>
          <cell r="F295">
            <v>56372</v>
          </cell>
          <cell r="G295">
            <v>0</v>
          </cell>
          <cell r="H295">
            <v>0</v>
          </cell>
          <cell r="I295">
            <v>0</v>
          </cell>
          <cell r="J295">
            <v>199999</v>
          </cell>
          <cell r="K295">
            <v>300000</v>
          </cell>
        </row>
        <row r="296">
          <cell r="E296" t="str">
            <v>dCS2M21603004</v>
          </cell>
          <cell r="F296">
            <v>2146542</v>
          </cell>
          <cell r="G296">
            <v>114000</v>
          </cell>
          <cell r="H296">
            <v>1088000</v>
          </cell>
          <cell r="I296">
            <v>2142458</v>
          </cell>
          <cell r="J296">
            <v>1409401</v>
          </cell>
          <cell r="K296">
            <v>1104200</v>
          </cell>
        </row>
        <row r="297">
          <cell r="E297" t="str">
            <v>dCS2M21603006</v>
          </cell>
          <cell r="F297">
            <v>60000</v>
          </cell>
          <cell r="G297">
            <v>2242000</v>
          </cell>
          <cell r="H297">
            <v>1045380</v>
          </cell>
          <cell r="I297">
            <v>258800</v>
          </cell>
          <cell r="J297">
            <v>0</v>
          </cell>
          <cell r="K297">
            <v>0</v>
          </cell>
        </row>
        <row r="298">
          <cell r="E298" t="str">
            <v>dCS2M21603007</v>
          </cell>
          <cell r="F298">
            <v>833628</v>
          </cell>
          <cell r="G298">
            <v>530000</v>
          </cell>
          <cell r="H298">
            <v>640000</v>
          </cell>
          <cell r="I298">
            <v>400000</v>
          </cell>
          <cell r="J298">
            <v>1100000</v>
          </cell>
          <cell r="K298">
            <v>750000</v>
          </cell>
        </row>
        <row r="299">
          <cell r="E299" t="str">
            <v>dCS2M31603002</v>
          </cell>
          <cell r="F299">
            <v>172001</v>
          </cell>
          <cell r="G299">
            <v>83606</v>
          </cell>
          <cell r="H299">
            <v>40695</v>
          </cell>
          <cell r="I299">
            <v>14095</v>
          </cell>
          <cell r="J299">
            <v>14095</v>
          </cell>
          <cell r="K299">
            <v>14095</v>
          </cell>
        </row>
        <row r="300">
          <cell r="E300" t="str">
            <v>dCS2M31603004</v>
          </cell>
          <cell r="F300">
            <v>2464603</v>
          </cell>
          <cell r="G300">
            <v>0</v>
          </cell>
          <cell r="H300">
            <v>1233247</v>
          </cell>
          <cell r="I300">
            <v>1714788</v>
          </cell>
          <cell r="J300">
            <v>1971842</v>
          </cell>
          <cell r="K300">
            <v>500123</v>
          </cell>
        </row>
        <row r="301">
          <cell r="E301" t="str">
            <v>dCS2M31603006</v>
          </cell>
          <cell r="F301">
            <v>0</v>
          </cell>
          <cell r="G301">
            <v>0</v>
          </cell>
          <cell r="H301">
            <v>160000</v>
          </cell>
          <cell r="I301">
            <v>400000</v>
          </cell>
          <cell r="J301">
            <v>200000</v>
          </cell>
          <cell r="K301">
            <v>0</v>
          </cell>
        </row>
        <row r="302">
          <cell r="E302" t="str">
            <v>dCS2M31603007</v>
          </cell>
          <cell r="F302">
            <v>2768156</v>
          </cell>
          <cell r="G302">
            <v>5289902</v>
          </cell>
          <cell r="H302">
            <v>2936708</v>
          </cell>
          <cell r="I302">
            <v>2644625</v>
          </cell>
          <cell r="J302">
            <v>2727571</v>
          </cell>
          <cell r="K302">
            <v>2827581</v>
          </cell>
        </row>
        <row r="303">
          <cell r="E303" t="str">
            <v>dCS2M41603002</v>
          </cell>
          <cell r="F303">
            <v>675179</v>
          </cell>
          <cell r="G303">
            <v>742473</v>
          </cell>
          <cell r="H303">
            <v>679833</v>
          </cell>
          <cell r="I303">
            <v>226505</v>
          </cell>
          <cell r="J303">
            <v>784233</v>
          </cell>
          <cell r="K303">
            <v>784233</v>
          </cell>
        </row>
        <row r="304">
          <cell r="E304" t="str">
            <v>dCS2M41603003</v>
          </cell>
          <cell r="F304">
            <v>113615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E305" t="str">
            <v>dCS2M41603007</v>
          </cell>
          <cell r="F305">
            <v>0</v>
          </cell>
          <cell r="G305">
            <v>41760</v>
          </cell>
          <cell r="H305">
            <v>104400</v>
          </cell>
          <cell r="I305">
            <v>557728</v>
          </cell>
          <cell r="J305">
            <v>0</v>
          </cell>
          <cell r="K305">
            <v>0</v>
          </cell>
        </row>
        <row r="306">
          <cell r="E306" t="str">
            <v>dCS2MA1603002</v>
          </cell>
          <cell r="F306">
            <v>69906</v>
          </cell>
          <cell r="G306">
            <v>0</v>
          </cell>
          <cell r="H306">
            <v>61584</v>
          </cell>
          <cell r="I306">
            <v>20000</v>
          </cell>
          <cell r="J306">
            <v>60000</v>
          </cell>
          <cell r="K306">
            <v>30000</v>
          </cell>
        </row>
        <row r="307">
          <cell r="E307" t="str">
            <v>dCS2MA1603004</v>
          </cell>
          <cell r="F307">
            <v>80407</v>
          </cell>
          <cell r="G307">
            <v>0</v>
          </cell>
          <cell r="H307">
            <v>0</v>
          </cell>
          <cell r="I307">
            <v>59808</v>
          </cell>
          <cell r="J307">
            <v>197835</v>
          </cell>
          <cell r="K307">
            <v>116803</v>
          </cell>
        </row>
        <row r="308">
          <cell r="E308" t="str">
            <v>dCS2MA1603006</v>
          </cell>
          <cell r="F308">
            <v>82176</v>
          </cell>
          <cell r="G308">
            <v>81295</v>
          </cell>
          <cell r="H308">
            <v>50644</v>
          </cell>
          <cell r="I308">
            <v>178027</v>
          </cell>
          <cell r="J308">
            <v>0</v>
          </cell>
          <cell r="K308">
            <v>0</v>
          </cell>
        </row>
        <row r="309">
          <cell r="E309" t="str">
            <v>dCS2MA1603007</v>
          </cell>
          <cell r="F309">
            <v>26846</v>
          </cell>
          <cell r="G309">
            <v>176540</v>
          </cell>
          <cell r="H309">
            <v>145607</v>
          </cell>
          <cell r="I309">
            <v>0</v>
          </cell>
          <cell r="J309">
            <v>0</v>
          </cell>
          <cell r="K309">
            <v>111032</v>
          </cell>
        </row>
        <row r="310">
          <cell r="E310" t="str">
            <v>dCS2MB1603002</v>
          </cell>
          <cell r="F310">
            <v>0</v>
          </cell>
          <cell r="G310">
            <v>45961</v>
          </cell>
          <cell r="H310">
            <v>47070</v>
          </cell>
          <cell r="I310">
            <v>49998</v>
          </cell>
          <cell r="J310">
            <v>65000</v>
          </cell>
          <cell r="K310">
            <v>125560</v>
          </cell>
        </row>
        <row r="311">
          <cell r="E311" t="str">
            <v>dCS2MB1603004</v>
          </cell>
          <cell r="F311">
            <v>257443</v>
          </cell>
          <cell r="G311">
            <v>33032</v>
          </cell>
          <cell r="H311">
            <v>40026</v>
          </cell>
          <cell r="I311">
            <v>9974</v>
          </cell>
          <cell r="J311">
            <v>95222</v>
          </cell>
          <cell r="K311">
            <v>0</v>
          </cell>
        </row>
        <row r="312">
          <cell r="E312" t="str">
            <v>dCS2MB1603006</v>
          </cell>
          <cell r="F312">
            <v>9310</v>
          </cell>
          <cell r="G312">
            <v>385631</v>
          </cell>
          <cell r="H312">
            <v>300385</v>
          </cell>
          <cell r="I312">
            <v>0</v>
          </cell>
          <cell r="J312">
            <v>0</v>
          </cell>
          <cell r="K312">
            <v>0</v>
          </cell>
        </row>
        <row r="313">
          <cell r="E313" t="str">
            <v>dCS2MB1603007</v>
          </cell>
          <cell r="F313">
            <v>216522</v>
          </cell>
          <cell r="G313">
            <v>15857</v>
          </cell>
          <cell r="H313">
            <v>93000</v>
          </cell>
          <cell r="I313">
            <v>420509</v>
          </cell>
          <cell r="J313">
            <v>320259</v>
          </cell>
          <cell r="K313">
            <v>354921</v>
          </cell>
        </row>
        <row r="314">
          <cell r="E314" t="str">
            <v>dCS5101603002</v>
          </cell>
          <cell r="F314">
            <v>1820937</v>
          </cell>
          <cell r="G314">
            <v>2009932</v>
          </cell>
          <cell r="H314">
            <v>2009932</v>
          </cell>
          <cell r="I314">
            <v>2009932</v>
          </cell>
          <cell r="J314">
            <v>2009932</v>
          </cell>
          <cell r="K314">
            <v>2009932</v>
          </cell>
        </row>
        <row r="315">
          <cell r="E315" t="str">
            <v>dCS5201603002</v>
          </cell>
          <cell r="F315">
            <v>1602833</v>
          </cell>
          <cell r="G315">
            <v>1225448</v>
          </cell>
          <cell r="H315">
            <v>1602833</v>
          </cell>
          <cell r="I315">
            <v>1248285</v>
          </cell>
          <cell r="J315">
            <v>1536000</v>
          </cell>
          <cell r="K315">
            <v>1602833</v>
          </cell>
        </row>
        <row r="316">
          <cell r="E316" t="str">
            <v>dCS5M11603002</v>
          </cell>
          <cell r="F316">
            <v>1730094</v>
          </cell>
          <cell r="G316">
            <v>1299973</v>
          </cell>
          <cell r="H316">
            <v>1165280</v>
          </cell>
          <cell r="I316">
            <v>847937</v>
          </cell>
          <cell r="J316">
            <v>1154809</v>
          </cell>
          <cell r="K316">
            <v>1607355</v>
          </cell>
        </row>
        <row r="317">
          <cell r="E317" t="str">
            <v>dCS5M11603003</v>
          </cell>
          <cell r="F317">
            <v>73000</v>
          </cell>
          <cell r="G317">
            <v>75000</v>
          </cell>
          <cell r="H317">
            <v>77200</v>
          </cell>
          <cell r="I317">
            <v>89073</v>
          </cell>
          <cell r="J317">
            <v>91423</v>
          </cell>
          <cell r="K317">
            <v>97885</v>
          </cell>
        </row>
        <row r="318">
          <cell r="E318" t="str">
            <v>dCS5M11603004</v>
          </cell>
          <cell r="F318">
            <v>769936</v>
          </cell>
          <cell r="G318">
            <v>441342</v>
          </cell>
          <cell r="H318">
            <v>1334518</v>
          </cell>
          <cell r="I318">
            <v>2000621</v>
          </cell>
          <cell r="J318">
            <v>2459812</v>
          </cell>
          <cell r="K318">
            <v>1719064</v>
          </cell>
        </row>
        <row r="319">
          <cell r="E319" t="str">
            <v>dCS5M11603006</v>
          </cell>
          <cell r="F319">
            <v>1280301</v>
          </cell>
          <cell r="G319">
            <v>2296486</v>
          </cell>
          <cell r="H319">
            <v>0</v>
          </cell>
          <cell r="I319">
            <v>692737</v>
          </cell>
          <cell r="J319">
            <v>0</v>
          </cell>
          <cell r="K319">
            <v>29000</v>
          </cell>
        </row>
        <row r="320">
          <cell r="E320" t="str">
            <v>dCS5M11603007</v>
          </cell>
          <cell r="F320">
            <v>466176</v>
          </cell>
          <cell r="G320">
            <v>193600</v>
          </cell>
          <cell r="H320">
            <v>306587</v>
          </cell>
          <cell r="I320">
            <v>686442</v>
          </cell>
          <cell r="J320">
            <v>228545</v>
          </cell>
          <cell r="K320">
            <v>252608</v>
          </cell>
        </row>
        <row r="321">
          <cell r="E321" t="str">
            <v>dCS5M21603002</v>
          </cell>
          <cell r="F321">
            <v>125720</v>
          </cell>
          <cell r="G321">
            <v>247782</v>
          </cell>
          <cell r="H321">
            <v>186732</v>
          </cell>
          <cell r="I321">
            <v>145742</v>
          </cell>
          <cell r="J321">
            <v>241892</v>
          </cell>
          <cell r="K321">
            <v>494362</v>
          </cell>
        </row>
        <row r="322">
          <cell r="E322" t="str">
            <v>dCS5M21603004</v>
          </cell>
          <cell r="F322">
            <v>0</v>
          </cell>
          <cell r="G322">
            <v>0</v>
          </cell>
          <cell r="H322">
            <v>653000</v>
          </cell>
          <cell r="I322">
            <v>713620</v>
          </cell>
          <cell r="J322">
            <v>420000</v>
          </cell>
          <cell r="K322">
            <v>1150000</v>
          </cell>
        </row>
        <row r="323">
          <cell r="E323" t="str">
            <v>dCS5M21603006</v>
          </cell>
          <cell r="F323">
            <v>334400</v>
          </cell>
          <cell r="G323">
            <v>461350</v>
          </cell>
          <cell r="H323">
            <v>684630</v>
          </cell>
          <cell r="I323">
            <v>665000</v>
          </cell>
          <cell r="J323">
            <v>80000</v>
          </cell>
          <cell r="K323">
            <v>0</v>
          </cell>
        </row>
        <row r="324">
          <cell r="E324" t="str">
            <v>dCS5M21603007</v>
          </cell>
          <cell r="F324">
            <v>1196410</v>
          </cell>
          <cell r="G324">
            <v>935230</v>
          </cell>
          <cell r="H324">
            <v>120000</v>
          </cell>
          <cell r="I324">
            <v>120000</v>
          </cell>
          <cell r="J324">
            <v>902470</v>
          </cell>
          <cell r="K324">
            <v>0</v>
          </cell>
        </row>
        <row r="325">
          <cell r="E325" t="str">
            <v>dCS5M31603002</v>
          </cell>
          <cell r="F325">
            <v>1927376</v>
          </cell>
          <cell r="G325">
            <v>1688024</v>
          </cell>
          <cell r="H325">
            <v>1322262</v>
          </cell>
          <cell r="I325">
            <v>409508</v>
          </cell>
          <cell r="J325">
            <v>509508</v>
          </cell>
          <cell r="K325">
            <v>9508</v>
          </cell>
        </row>
        <row r="326">
          <cell r="E326" t="str">
            <v>dCS5M31603004</v>
          </cell>
          <cell r="F326">
            <v>33492</v>
          </cell>
          <cell r="G326">
            <v>155573</v>
          </cell>
          <cell r="H326">
            <v>288363</v>
          </cell>
          <cell r="I326">
            <v>85000</v>
          </cell>
          <cell r="J326">
            <v>39000</v>
          </cell>
          <cell r="K326">
            <v>65047</v>
          </cell>
        </row>
        <row r="327">
          <cell r="E327" t="str">
            <v>dCS5M31603006</v>
          </cell>
          <cell r="F327">
            <v>0</v>
          </cell>
          <cell r="G327">
            <v>3404</v>
          </cell>
          <cell r="H327">
            <v>55096</v>
          </cell>
          <cell r="I327">
            <v>0</v>
          </cell>
          <cell r="J327">
            <v>0</v>
          </cell>
          <cell r="K327">
            <v>114400</v>
          </cell>
        </row>
        <row r="328">
          <cell r="E328" t="str">
            <v>dCS5M31603007</v>
          </cell>
          <cell r="F328">
            <v>711602</v>
          </cell>
          <cell r="G328">
            <v>779388</v>
          </cell>
          <cell r="H328">
            <v>449212</v>
          </cell>
          <cell r="I328">
            <v>1227606</v>
          </cell>
          <cell r="J328">
            <v>520414</v>
          </cell>
          <cell r="K328">
            <v>628400</v>
          </cell>
        </row>
        <row r="329">
          <cell r="E329" t="str">
            <v>dCS5MA1603002</v>
          </cell>
          <cell r="F329">
            <v>25000</v>
          </cell>
          <cell r="G329">
            <v>25000</v>
          </cell>
          <cell r="H329">
            <v>25000</v>
          </cell>
          <cell r="I329">
            <v>25000</v>
          </cell>
          <cell r="J329">
            <v>25000</v>
          </cell>
          <cell r="K329">
            <v>233260</v>
          </cell>
        </row>
        <row r="330">
          <cell r="E330" t="str">
            <v>dCS5MA1603004</v>
          </cell>
          <cell r="F330">
            <v>126794</v>
          </cell>
          <cell r="G330">
            <v>0</v>
          </cell>
          <cell r="H330">
            <v>0</v>
          </cell>
          <cell r="I330">
            <v>20000</v>
          </cell>
          <cell r="J330">
            <v>311619</v>
          </cell>
          <cell r="K330">
            <v>155933</v>
          </cell>
        </row>
        <row r="331">
          <cell r="E331" t="str">
            <v>dCS5MA1603006</v>
          </cell>
          <cell r="F331">
            <v>291740</v>
          </cell>
          <cell r="G331">
            <v>459945</v>
          </cell>
          <cell r="H331">
            <v>430573</v>
          </cell>
          <cell r="I331">
            <v>385542</v>
          </cell>
          <cell r="J331">
            <v>0</v>
          </cell>
          <cell r="K331">
            <v>0</v>
          </cell>
        </row>
        <row r="332">
          <cell r="E332" t="str">
            <v>dCS5MA1603007</v>
          </cell>
          <cell r="F332">
            <v>45000</v>
          </cell>
          <cell r="G332">
            <v>0</v>
          </cell>
          <cell r="H332">
            <v>29372</v>
          </cell>
          <cell r="I332">
            <v>54403</v>
          </cell>
          <cell r="J332">
            <v>148326</v>
          </cell>
          <cell r="K332">
            <v>95752</v>
          </cell>
        </row>
        <row r="333">
          <cell r="E333" t="str">
            <v>dCS5MB1603002</v>
          </cell>
          <cell r="F333">
            <v>7000</v>
          </cell>
          <cell r="G333">
            <v>17183</v>
          </cell>
          <cell r="H333">
            <v>17000</v>
          </cell>
          <cell r="I333">
            <v>26000</v>
          </cell>
          <cell r="J333">
            <v>44000</v>
          </cell>
          <cell r="K333">
            <v>17000</v>
          </cell>
        </row>
        <row r="334">
          <cell r="E334" t="str">
            <v>dCS5MB1603004</v>
          </cell>
          <cell r="F334">
            <v>214921</v>
          </cell>
          <cell r="G334">
            <v>201899</v>
          </cell>
          <cell r="H334">
            <v>17567</v>
          </cell>
          <cell r="I334">
            <v>63628</v>
          </cell>
          <cell r="J334">
            <v>60000</v>
          </cell>
          <cell r="K334">
            <v>65432</v>
          </cell>
        </row>
        <row r="335">
          <cell r="E335" t="str">
            <v>dCS5MB1603006</v>
          </cell>
          <cell r="F335">
            <v>8884</v>
          </cell>
          <cell r="G335">
            <v>35000</v>
          </cell>
          <cell r="H335">
            <v>156115</v>
          </cell>
          <cell r="I335">
            <v>0</v>
          </cell>
          <cell r="J335">
            <v>0</v>
          </cell>
          <cell r="K335">
            <v>0</v>
          </cell>
        </row>
        <row r="336">
          <cell r="E336" t="str">
            <v>dCS5MB1603007</v>
          </cell>
          <cell r="F336">
            <v>30799</v>
          </cell>
          <cell r="G336">
            <v>5600</v>
          </cell>
          <cell r="H336">
            <v>69000</v>
          </cell>
          <cell r="I336">
            <v>170054</v>
          </cell>
          <cell r="J336">
            <v>155682</v>
          </cell>
          <cell r="K336">
            <v>177250</v>
          </cell>
        </row>
        <row r="337">
          <cell r="E337" t="str">
            <v>dCS7111603002</v>
          </cell>
          <cell r="F337">
            <v>435922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E338" t="str">
            <v>dDF1100612005</v>
          </cell>
          <cell r="F338">
            <v>68526961</v>
          </cell>
          <cell r="G338">
            <v>87337833</v>
          </cell>
          <cell r="H338">
            <v>97031361</v>
          </cell>
          <cell r="I338">
            <v>104091486</v>
          </cell>
          <cell r="J338">
            <v>105392790</v>
          </cell>
          <cell r="K338">
            <v>105880521</v>
          </cell>
        </row>
        <row r="339">
          <cell r="E339" t="str">
            <v>dDF1101612005</v>
          </cell>
          <cell r="F339">
            <v>17131740</v>
          </cell>
          <cell r="G339">
            <v>21834458</v>
          </cell>
          <cell r="H339">
            <v>24257840</v>
          </cell>
          <cell r="I339">
            <v>26022871</v>
          </cell>
          <cell r="J339">
            <v>26348198</v>
          </cell>
          <cell r="K339">
            <v>26470130</v>
          </cell>
        </row>
        <row r="340">
          <cell r="E340" t="str">
            <v>dDF2100603002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775605</v>
          </cell>
        </row>
        <row r="341">
          <cell r="E341" t="str">
            <v>dDF2100603007</v>
          </cell>
          <cell r="F341">
            <v>163852</v>
          </cell>
          <cell r="G341">
            <v>551658</v>
          </cell>
          <cell r="H341">
            <v>775700</v>
          </cell>
          <cell r="I341">
            <v>775566</v>
          </cell>
          <cell r="J341">
            <v>775574</v>
          </cell>
          <cell r="K341">
            <v>0</v>
          </cell>
        </row>
        <row r="342">
          <cell r="E342" t="str">
            <v>dDF2101603002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193901</v>
          </cell>
        </row>
        <row r="343">
          <cell r="E343" t="str">
            <v>dDF2101603007</v>
          </cell>
          <cell r="F343">
            <v>40963</v>
          </cell>
          <cell r="G343">
            <v>137915</v>
          </cell>
          <cell r="H343">
            <v>193925</v>
          </cell>
          <cell r="I343">
            <v>193892</v>
          </cell>
          <cell r="J343">
            <v>193893</v>
          </cell>
          <cell r="K343">
            <v>0</v>
          </cell>
        </row>
        <row r="344">
          <cell r="E344" t="str">
            <v>dGS0100603002</v>
          </cell>
          <cell r="F344">
            <v>0</v>
          </cell>
          <cell r="G344">
            <v>0</v>
          </cell>
          <cell r="H344">
            <v>3368874</v>
          </cell>
          <cell r="I344">
            <v>10597135</v>
          </cell>
          <cell r="J344">
            <v>38052538</v>
          </cell>
          <cell r="K344">
            <v>180613326</v>
          </cell>
        </row>
        <row r="345">
          <cell r="E345" t="str">
            <v>dHF1100603002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49993002</v>
          </cell>
        </row>
        <row r="346">
          <cell r="E346" t="str">
            <v>dHF1101603002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12498250</v>
          </cell>
        </row>
        <row r="347">
          <cell r="E347" t="str">
            <v>dHS0100603002</v>
          </cell>
          <cell r="F347">
            <v>0</v>
          </cell>
          <cell r="G347">
            <v>0</v>
          </cell>
          <cell r="H347">
            <v>3368874</v>
          </cell>
          <cell r="I347">
            <v>10597135</v>
          </cell>
          <cell r="J347">
            <v>38052538</v>
          </cell>
          <cell r="K347">
            <v>118122074</v>
          </cell>
        </row>
        <row r="348">
          <cell r="E348" t="str">
            <v>dMF1100604002</v>
          </cell>
          <cell r="F348">
            <v>60000000</v>
          </cell>
          <cell r="G348">
            <v>60000000</v>
          </cell>
          <cell r="H348">
            <v>55000000</v>
          </cell>
          <cell r="I348">
            <v>55000000</v>
          </cell>
          <cell r="J348">
            <v>55000000</v>
          </cell>
          <cell r="K348">
            <v>55000000</v>
          </cell>
        </row>
        <row r="349">
          <cell r="E349" t="str">
            <v>dMF1200604002</v>
          </cell>
          <cell r="F349">
            <v>7000000</v>
          </cell>
          <cell r="G349">
            <v>8000000</v>
          </cell>
          <cell r="H349">
            <v>8000000</v>
          </cell>
          <cell r="I349">
            <v>8000000</v>
          </cell>
          <cell r="J349">
            <v>8000000</v>
          </cell>
          <cell r="K349">
            <v>8000000</v>
          </cell>
        </row>
        <row r="350">
          <cell r="E350" t="str">
            <v>dMF2100604002</v>
          </cell>
          <cell r="F350">
            <v>150643000</v>
          </cell>
          <cell r="G350">
            <v>125783695</v>
          </cell>
          <cell r="H350">
            <v>141528424</v>
          </cell>
          <cell r="I350">
            <v>154725721</v>
          </cell>
          <cell r="J350">
            <v>136068708</v>
          </cell>
          <cell r="K350">
            <v>136068708</v>
          </cell>
        </row>
        <row r="351">
          <cell r="E351" t="str">
            <v>dMF2200604002</v>
          </cell>
          <cell r="F351">
            <v>20000000</v>
          </cell>
          <cell r="G351">
            <v>24000000</v>
          </cell>
          <cell r="H351">
            <v>24000000</v>
          </cell>
          <cell r="I351">
            <v>24000000</v>
          </cell>
          <cell r="J351">
            <v>24000000</v>
          </cell>
          <cell r="K351">
            <v>24000000</v>
          </cell>
        </row>
        <row r="352">
          <cell r="E352" t="str">
            <v>dMF2210604002</v>
          </cell>
          <cell r="F352">
            <v>3000000</v>
          </cell>
          <cell r="G352">
            <v>3000000</v>
          </cell>
          <cell r="H352">
            <v>3000000</v>
          </cell>
          <cell r="I352">
            <v>3000000</v>
          </cell>
          <cell r="J352">
            <v>3000000</v>
          </cell>
          <cell r="K352">
            <v>3000000</v>
          </cell>
        </row>
        <row r="353">
          <cell r="E353" t="str">
            <v>dMF2700604002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30633233</v>
          </cell>
        </row>
        <row r="354">
          <cell r="E354" t="str">
            <v>dMF2900604002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16572145</v>
          </cell>
        </row>
        <row r="355">
          <cell r="E355" t="str">
            <v>dMNS000604002</v>
          </cell>
          <cell r="F355">
            <v>730225175</v>
          </cell>
          <cell r="G355">
            <v>611708285</v>
          </cell>
          <cell r="H355">
            <v>505621867</v>
          </cell>
          <cell r="I355">
            <v>343772406</v>
          </cell>
          <cell r="J355">
            <v>191229902</v>
          </cell>
          <cell r="K355">
            <v>0</v>
          </cell>
        </row>
        <row r="356">
          <cell r="E356" t="str">
            <v>dMNS000604003</v>
          </cell>
          <cell r="F356">
            <v>153556539</v>
          </cell>
          <cell r="G356">
            <v>109597210</v>
          </cell>
          <cell r="H356">
            <v>49151962</v>
          </cell>
          <cell r="I356">
            <v>22688808</v>
          </cell>
          <cell r="J356">
            <v>0</v>
          </cell>
          <cell r="K356">
            <v>0</v>
          </cell>
        </row>
        <row r="357">
          <cell r="E357" t="str">
            <v>dMNS000604004</v>
          </cell>
          <cell r="F357">
            <v>118353334</v>
          </cell>
          <cell r="G357">
            <v>12152628</v>
          </cell>
          <cell r="H357">
            <v>5500000</v>
          </cell>
          <cell r="I357">
            <v>1500000</v>
          </cell>
          <cell r="J357">
            <v>0</v>
          </cell>
          <cell r="K357">
            <v>0</v>
          </cell>
        </row>
        <row r="358">
          <cell r="E358" t="str">
            <v>dMNS000604006</v>
          </cell>
          <cell r="F358">
            <v>103452920</v>
          </cell>
          <cell r="G358">
            <v>8042167</v>
          </cell>
          <cell r="H358">
            <v>30000</v>
          </cell>
          <cell r="I358">
            <v>0</v>
          </cell>
          <cell r="J358">
            <v>0</v>
          </cell>
          <cell r="K358">
            <v>0</v>
          </cell>
        </row>
        <row r="359">
          <cell r="E359" t="str">
            <v>dMNS000604007</v>
          </cell>
          <cell r="F359">
            <v>16657683</v>
          </cell>
          <cell r="G359">
            <v>16773092</v>
          </cell>
          <cell r="H359">
            <v>16893920</v>
          </cell>
          <cell r="I359">
            <v>17030391</v>
          </cell>
          <cell r="J359">
            <v>0</v>
          </cell>
          <cell r="K359">
            <v>0</v>
          </cell>
        </row>
        <row r="360">
          <cell r="E360" t="str">
            <v>dNOP222903002</v>
          </cell>
          <cell r="F360">
            <v>2067299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E361" t="str">
            <v>dNOP222909002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23</v>
          </cell>
          <cell r="K361">
            <v>0</v>
          </cell>
        </row>
        <row r="362">
          <cell r="E362" t="str">
            <v>dNOP422909004</v>
          </cell>
          <cell r="F362">
            <v>0</v>
          </cell>
          <cell r="G362">
            <v>250000000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</row>
        <row r="363">
          <cell r="E363" t="str">
            <v>dNOP423909004</v>
          </cell>
          <cell r="F363">
            <v>71322175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E364" t="str">
            <v>dNOP623903006</v>
          </cell>
          <cell r="F364">
            <v>0</v>
          </cell>
          <cell r="G364">
            <v>6194614</v>
          </cell>
          <cell r="H364">
            <v>20000000</v>
          </cell>
          <cell r="I364">
            <v>2199800</v>
          </cell>
          <cell r="J364">
            <v>0</v>
          </cell>
          <cell r="K364">
            <v>0</v>
          </cell>
        </row>
        <row r="365">
          <cell r="E365" t="str">
            <v>dNOP623909006</v>
          </cell>
          <cell r="F365">
            <v>3330424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E366" t="str">
            <v>dNOP722903007</v>
          </cell>
          <cell r="F366">
            <v>1433607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E367" t="str">
            <v>dNOP723603007</v>
          </cell>
          <cell r="F367">
            <v>8280829</v>
          </cell>
          <cell r="G367">
            <v>13154657</v>
          </cell>
          <cell r="H367">
            <v>10000000</v>
          </cell>
          <cell r="I367">
            <v>4000000</v>
          </cell>
          <cell r="J367">
            <v>4000000</v>
          </cell>
          <cell r="K367">
            <v>6000000</v>
          </cell>
        </row>
        <row r="368">
          <cell r="E368" t="str">
            <v>dNOP994909002</v>
          </cell>
          <cell r="F368">
            <v>61642158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E369" t="str">
            <v>dNOP995909003</v>
          </cell>
          <cell r="F369">
            <v>1003093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E370" t="str">
            <v>dNOP996909004</v>
          </cell>
          <cell r="F370">
            <v>10991858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E371" t="str">
            <v>dNP0120903002</v>
          </cell>
          <cell r="F371">
            <v>10944649</v>
          </cell>
          <cell r="G371">
            <v>5214329</v>
          </cell>
          <cell r="H371">
            <v>38656390</v>
          </cell>
          <cell r="I371">
            <v>38393241</v>
          </cell>
          <cell r="J371">
            <v>38945996</v>
          </cell>
          <cell r="K371">
            <v>0</v>
          </cell>
        </row>
        <row r="372">
          <cell r="E372" t="str">
            <v>dNP0997909003</v>
          </cell>
          <cell r="F372">
            <v>339954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E373" t="str">
            <v>dNP1100903002</v>
          </cell>
          <cell r="F373">
            <v>8106413</v>
          </cell>
          <cell r="G373">
            <v>1114843</v>
          </cell>
          <cell r="H373">
            <v>58146</v>
          </cell>
          <cell r="I373">
            <v>0</v>
          </cell>
          <cell r="J373">
            <v>0</v>
          </cell>
          <cell r="K373">
            <v>0</v>
          </cell>
        </row>
        <row r="374">
          <cell r="E374" t="str">
            <v>dNP1101903002</v>
          </cell>
          <cell r="F374">
            <v>1901604</v>
          </cell>
          <cell r="G374">
            <v>278711</v>
          </cell>
          <cell r="H374">
            <v>14536</v>
          </cell>
          <cell r="I374">
            <v>0</v>
          </cell>
          <cell r="J374">
            <v>0</v>
          </cell>
          <cell r="K374">
            <v>0</v>
          </cell>
        </row>
        <row r="375">
          <cell r="E375" t="str">
            <v>dNP1400903002</v>
          </cell>
          <cell r="F375">
            <v>1638772</v>
          </cell>
          <cell r="G375">
            <v>900000</v>
          </cell>
          <cell r="H375">
            <v>0</v>
          </cell>
          <cell r="I375">
            <v>10381108</v>
          </cell>
          <cell r="J375">
            <v>0</v>
          </cell>
          <cell r="K375">
            <v>0</v>
          </cell>
        </row>
        <row r="376">
          <cell r="E376" t="str">
            <v>dNP1401903002</v>
          </cell>
          <cell r="F376">
            <v>409693</v>
          </cell>
          <cell r="G376">
            <v>225000</v>
          </cell>
          <cell r="H376">
            <v>0</v>
          </cell>
          <cell r="I376">
            <v>2595277</v>
          </cell>
          <cell r="J376">
            <v>0</v>
          </cell>
          <cell r="K376">
            <v>0</v>
          </cell>
        </row>
        <row r="377">
          <cell r="E377" t="str">
            <v>dNP2100903002</v>
          </cell>
          <cell r="F377">
            <v>0</v>
          </cell>
          <cell r="G377">
            <v>3406067</v>
          </cell>
          <cell r="H377">
            <v>2036872</v>
          </cell>
          <cell r="I377">
            <v>4460000</v>
          </cell>
          <cell r="J377">
            <v>0</v>
          </cell>
          <cell r="K377">
            <v>0</v>
          </cell>
        </row>
        <row r="378">
          <cell r="E378" t="str">
            <v>dNP2101903002</v>
          </cell>
          <cell r="F378">
            <v>0</v>
          </cell>
          <cell r="G378">
            <v>851516</v>
          </cell>
          <cell r="H378">
            <v>509218</v>
          </cell>
          <cell r="I378">
            <v>1115000</v>
          </cell>
          <cell r="J378">
            <v>0</v>
          </cell>
          <cell r="K378">
            <v>0</v>
          </cell>
        </row>
        <row r="379">
          <cell r="E379" t="str">
            <v>dNP2M10903002</v>
          </cell>
          <cell r="F379">
            <v>0</v>
          </cell>
          <cell r="G379">
            <v>0</v>
          </cell>
          <cell r="H379">
            <v>0</v>
          </cell>
          <cell r="I379">
            <v>400000</v>
          </cell>
          <cell r="J379">
            <v>0</v>
          </cell>
          <cell r="K379">
            <v>80000</v>
          </cell>
        </row>
        <row r="380">
          <cell r="E380" t="str">
            <v>dNP2M11903002</v>
          </cell>
          <cell r="F380">
            <v>0</v>
          </cell>
          <cell r="G380">
            <v>0</v>
          </cell>
          <cell r="H380">
            <v>0</v>
          </cell>
          <cell r="I380">
            <v>100000</v>
          </cell>
          <cell r="J380">
            <v>0</v>
          </cell>
          <cell r="K380">
            <v>20000</v>
          </cell>
        </row>
        <row r="381">
          <cell r="E381" t="str">
            <v>dNP2M30903002</v>
          </cell>
          <cell r="F381">
            <v>0</v>
          </cell>
          <cell r="G381">
            <v>0</v>
          </cell>
          <cell r="H381">
            <v>4011431</v>
          </cell>
          <cell r="I381">
            <v>2400000</v>
          </cell>
          <cell r="J381">
            <v>1840000</v>
          </cell>
          <cell r="K381">
            <v>8126836</v>
          </cell>
        </row>
        <row r="382">
          <cell r="E382" t="str">
            <v>dNP2M31903002</v>
          </cell>
          <cell r="F382">
            <v>0</v>
          </cell>
          <cell r="G382">
            <v>0</v>
          </cell>
          <cell r="H382">
            <v>1002858</v>
          </cell>
          <cell r="I382">
            <v>600000</v>
          </cell>
          <cell r="J382">
            <v>460000</v>
          </cell>
          <cell r="K382">
            <v>2031709</v>
          </cell>
        </row>
        <row r="383">
          <cell r="E383" t="str">
            <v>dNP5200903002</v>
          </cell>
          <cell r="F383">
            <v>0</v>
          </cell>
          <cell r="G383">
            <v>1509538</v>
          </cell>
          <cell r="H383">
            <v>0</v>
          </cell>
          <cell r="I383">
            <v>1418196</v>
          </cell>
          <cell r="J383">
            <v>267332</v>
          </cell>
          <cell r="K383">
            <v>0</v>
          </cell>
        </row>
        <row r="384">
          <cell r="E384" t="str">
            <v>dNP5201903002</v>
          </cell>
          <cell r="F384">
            <v>0</v>
          </cell>
          <cell r="G384">
            <v>377385</v>
          </cell>
          <cell r="H384">
            <v>0</v>
          </cell>
          <cell r="I384">
            <v>354548</v>
          </cell>
          <cell r="J384">
            <v>66833</v>
          </cell>
          <cell r="K384">
            <v>0</v>
          </cell>
        </row>
        <row r="385">
          <cell r="E385" t="str">
            <v>dNP5M10903002</v>
          </cell>
          <cell r="F385">
            <v>116997</v>
          </cell>
          <cell r="G385">
            <v>41637</v>
          </cell>
          <cell r="H385">
            <v>5732901</v>
          </cell>
          <cell r="I385">
            <v>0</v>
          </cell>
          <cell r="J385">
            <v>1528884</v>
          </cell>
          <cell r="K385">
            <v>2443593</v>
          </cell>
        </row>
        <row r="386">
          <cell r="E386" t="str">
            <v>dNP5M11903002</v>
          </cell>
          <cell r="F386">
            <v>29249</v>
          </cell>
          <cell r="G386">
            <v>10409</v>
          </cell>
          <cell r="H386">
            <v>1433225</v>
          </cell>
          <cell r="I386">
            <v>0</v>
          </cell>
          <cell r="J386">
            <v>382221</v>
          </cell>
          <cell r="K386">
            <v>610898</v>
          </cell>
        </row>
        <row r="387">
          <cell r="E387" t="str">
            <v>dNP5M30903002</v>
          </cell>
          <cell r="F387">
            <v>789202</v>
          </cell>
          <cell r="G387">
            <v>889202</v>
          </cell>
          <cell r="H387">
            <v>2935025</v>
          </cell>
          <cell r="I387">
            <v>4506303</v>
          </cell>
          <cell r="J387">
            <v>7119069</v>
          </cell>
          <cell r="K387">
            <v>8125340</v>
          </cell>
        </row>
        <row r="388">
          <cell r="E388" t="str">
            <v>dNP5M31903002</v>
          </cell>
          <cell r="F388">
            <v>197301</v>
          </cell>
          <cell r="G388">
            <v>222301</v>
          </cell>
          <cell r="H388">
            <v>733757</v>
          </cell>
          <cell r="I388">
            <v>1126576</v>
          </cell>
          <cell r="J388">
            <v>1779768</v>
          </cell>
          <cell r="K388">
            <v>2031335</v>
          </cell>
        </row>
        <row r="389">
          <cell r="E389" t="str">
            <v>dNPL224603007</v>
          </cell>
          <cell r="F389">
            <v>0</v>
          </cell>
          <cell r="G389">
            <v>431502</v>
          </cell>
          <cell r="H389">
            <v>16668554</v>
          </cell>
          <cell r="I389">
            <v>651882</v>
          </cell>
          <cell r="J389">
            <v>0</v>
          </cell>
          <cell r="K389">
            <v>0</v>
          </cell>
        </row>
        <row r="390">
          <cell r="E390" t="str">
            <v>dPRS120602012</v>
          </cell>
          <cell r="F390">
            <v>11424932</v>
          </cell>
          <cell r="G390">
            <v>11693418</v>
          </cell>
          <cell r="H390">
            <v>11966753</v>
          </cell>
          <cell r="I390">
            <v>12253953</v>
          </cell>
          <cell r="J390">
            <v>12549581</v>
          </cell>
          <cell r="K390">
            <v>12838219</v>
          </cell>
        </row>
        <row r="391">
          <cell r="E391" t="str">
            <v>dSF1100603002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119400873</v>
          </cell>
        </row>
        <row r="392">
          <cell r="E392" t="str">
            <v>dSF1101603002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29850217</v>
          </cell>
        </row>
        <row r="393">
          <cell r="E393" t="str">
            <v>dSF1400603002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12398856</v>
          </cell>
        </row>
        <row r="394">
          <cell r="E394" t="str">
            <v>dSF1401603002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3099713</v>
          </cell>
        </row>
        <row r="395">
          <cell r="E395" t="str">
            <v>dSS0100603002</v>
          </cell>
          <cell r="F395">
            <v>0</v>
          </cell>
          <cell r="G395">
            <v>9025000</v>
          </cell>
          <cell r="H395">
            <v>9174999</v>
          </cell>
          <cell r="I395">
            <v>9425002</v>
          </cell>
          <cell r="J395">
            <v>9675001</v>
          </cell>
          <cell r="K395">
            <v>140699413</v>
          </cell>
        </row>
        <row r="396">
          <cell r="E396" t="str">
            <v>oCNS453603004912000</v>
          </cell>
          <cell r="F396">
            <v>6872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E397" t="str">
            <v>oCNS453603004914000</v>
          </cell>
          <cell r="F397">
            <v>324290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E398" t="str">
            <v>oCNS453603004915000</v>
          </cell>
          <cell r="F398">
            <v>796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E399" t="str">
            <v>oCNS453603004916000</v>
          </cell>
          <cell r="F399">
            <v>40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E400" t="str">
            <v>oCNS453603004917000</v>
          </cell>
          <cell r="F400">
            <v>1800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E401" t="str">
            <v>oCNS453603004919000</v>
          </cell>
          <cell r="F401">
            <v>16299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E402" t="str">
            <v>oNP01x0603002</v>
          </cell>
          <cell r="F402">
            <v>213745640</v>
          </cell>
          <cell r="G402">
            <v>257615230</v>
          </cell>
          <cell r="H402">
            <v>314458148</v>
          </cell>
          <cell r="I402">
            <v>348924619</v>
          </cell>
          <cell r="J402">
            <v>315672545</v>
          </cell>
          <cell r="K402">
            <v>0</v>
          </cell>
        </row>
        <row r="403">
          <cell r="E403" t="str">
            <v>oNP11x0603002</v>
          </cell>
          <cell r="F403">
            <v>60000000</v>
          </cell>
          <cell r="G403">
            <v>76569753</v>
          </cell>
          <cell r="H403">
            <v>67541934</v>
          </cell>
          <cell r="I403">
            <v>62771146</v>
          </cell>
          <cell r="J403">
            <v>80000000</v>
          </cell>
          <cell r="K403">
            <v>0</v>
          </cell>
        </row>
        <row r="404">
          <cell r="E404" t="str">
            <v>pCF11x0603002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14709728</v>
          </cell>
          <cell r="K404">
            <v>0</v>
          </cell>
        </row>
        <row r="405">
          <cell r="E405" t="str">
            <v>pCF11x0603003</v>
          </cell>
          <cell r="F405">
            <v>44426767</v>
          </cell>
          <cell r="G405">
            <v>60890808</v>
          </cell>
          <cell r="H405">
            <v>47187658</v>
          </cell>
          <cell r="I405">
            <v>0</v>
          </cell>
          <cell r="J405">
            <v>0</v>
          </cell>
          <cell r="K405">
            <v>0</v>
          </cell>
        </row>
        <row r="406">
          <cell r="E406" t="str">
            <v>pCF11x0603004</v>
          </cell>
          <cell r="F406">
            <v>15573233</v>
          </cell>
          <cell r="G406">
            <v>15678945</v>
          </cell>
          <cell r="H406">
            <v>20354276</v>
          </cell>
          <cell r="I406">
            <v>62771146</v>
          </cell>
          <cell r="J406">
            <v>65290272</v>
          </cell>
          <cell r="K406">
            <v>0</v>
          </cell>
        </row>
        <row r="407">
          <cell r="E407" t="str">
            <v>pCS0150603006</v>
          </cell>
          <cell r="F407">
            <v>12318554</v>
          </cell>
          <cell r="G407">
            <v>15038324</v>
          </cell>
          <cell r="H407">
            <v>17190004</v>
          </cell>
          <cell r="I407">
            <v>18526309</v>
          </cell>
          <cell r="J407">
            <v>17805264</v>
          </cell>
          <cell r="K407">
            <v>0</v>
          </cell>
        </row>
        <row r="408">
          <cell r="E408" t="str">
            <v>pCS01x0603002</v>
          </cell>
          <cell r="F408">
            <v>5207335</v>
          </cell>
          <cell r="G408">
            <v>20872168</v>
          </cell>
          <cell r="H408">
            <v>25324332</v>
          </cell>
          <cell r="I408">
            <v>43436813</v>
          </cell>
          <cell r="J408">
            <v>99479732</v>
          </cell>
          <cell r="K408">
            <v>0</v>
          </cell>
        </row>
        <row r="409">
          <cell r="E409" t="str">
            <v>pCS01x0603003</v>
          </cell>
          <cell r="F409">
            <v>67060875</v>
          </cell>
          <cell r="G409">
            <v>94233998</v>
          </cell>
          <cell r="H409">
            <v>29109303</v>
          </cell>
          <cell r="I409">
            <v>84625245</v>
          </cell>
          <cell r="J409">
            <v>63402675</v>
          </cell>
          <cell r="K409">
            <v>0</v>
          </cell>
        </row>
        <row r="410">
          <cell r="E410" t="str">
            <v>pCS01x0603004</v>
          </cell>
          <cell r="F410">
            <v>80289932</v>
          </cell>
          <cell r="G410">
            <v>76000232</v>
          </cell>
          <cell r="H410">
            <v>147239285</v>
          </cell>
          <cell r="I410">
            <v>89804271</v>
          </cell>
          <cell r="J410">
            <v>45278785</v>
          </cell>
          <cell r="K410">
            <v>0</v>
          </cell>
        </row>
        <row r="411">
          <cell r="E411" t="str">
            <v>pCS01x0603006</v>
          </cell>
          <cell r="F411">
            <v>20215797</v>
          </cell>
          <cell r="G411">
            <v>31161801</v>
          </cell>
          <cell r="H411">
            <v>36861013</v>
          </cell>
          <cell r="I411">
            <v>46112221</v>
          </cell>
          <cell r="J411">
            <v>21464790</v>
          </cell>
          <cell r="K411">
            <v>0</v>
          </cell>
        </row>
        <row r="412">
          <cell r="E412" t="str">
            <v>pCS01x0603007</v>
          </cell>
          <cell r="F412">
            <v>17708498</v>
          </cell>
          <cell r="G412">
            <v>15094378</v>
          </cell>
          <cell r="H412">
            <v>20077821</v>
          </cell>
          <cell r="I412">
            <v>28026519</v>
          </cell>
          <cell r="J412">
            <v>29295303</v>
          </cell>
          <cell r="K412">
            <v>0</v>
          </cell>
        </row>
        <row r="413">
          <cell r="E413" t="str">
            <v>pNP0120903002</v>
          </cell>
          <cell r="F413">
            <v>10944649</v>
          </cell>
          <cell r="G413">
            <v>5214329</v>
          </cell>
          <cell r="H413">
            <v>38656390</v>
          </cell>
          <cell r="I413">
            <v>38393241</v>
          </cell>
          <cell r="J413">
            <v>38945996</v>
          </cell>
          <cell r="K413">
            <v>0</v>
          </cell>
        </row>
        <row r="414">
          <cell r="E414" t="str">
            <v>sCF110080603002</v>
          </cell>
          <cell r="F414">
            <v>0</v>
          </cell>
          <cell r="G414">
            <v>532469</v>
          </cell>
          <cell r="H414">
            <v>0</v>
          </cell>
          <cell r="I414">
            <v>4401900</v>
          </cell>
          <cell r="J414">
            <v>25821420</v>
          </cell>
          <cell r="K414">
            <v>0</v>
          </cell>
        </row>
        <row r="415">
          <cell r="E415" t="str">
            <v>sCF110080603003</v>
          </cell>
          <cell r="F415">
            <v>31189794</v>
          </cell>
          <cell r="G415">
            <v>14969174</v>
          </cell>
          <cell r="H415">
            <v>2233384</v>
          </cell>
          <cell r="I415">
            <v>26750</v>
          </cell>
          <cell r="J415">
            <v>0</v>
          </cell>
          <cell r="K415">
            <v>0</v>
          </cell>
        </row>
        <row r="416">
          <cell r="E416" t="str">
            <v>sCF110080603004</v>
          </cell>
          <cell r="F416">
            <v>15232746</v>
          </cell>
          <cell r="G416">
            <v>14059450</v>
          </cell>
          <cell r="H416">
            <v>28812281</v>
          </cell>
          <cell r="I416">
            <v>17084539</v>
          </cell>
          <cell r="J416">
            <v>0</v>
          </cell>
          <cell r="K416">
            <v>0</v>
          </cell>
        </row>
        <row r="417">
          <cell r="E417" t="str">
            <v>sCF110080603007</v>
          </cell>
          <cell r="F417">
            <v>399857</v>
          </cell>
          <cell r="G417">
            <v>0</v>
          </cell>
          <cell r="H417">
            <v>0</v>
          </cell>
          <cell r="I417">
            <v>4000000</v>
          </cell>
          <cell r="J417">
            <v>4000000</v>
          </cell>
          <cell r="K417">
            <v>0</v>
          </cell>
        </row>
        <row r="418">
          <cell r="E418" t="str">
            <v>sCF110090603003</v>
          </cell>
          <cell r="F418">
            <v>16384319</v>
          </cell>
          <cell r="G418">
            <v>17997383</v>
          </cell>
          <cell r="H418">
            <v>484296</v>
          </cell>
          <cell r="I418">
            <v>0</v>
          </cell>
          <cell r="J418">
            <v>0</v>
          </cell>
          <cell r="K418">
            <v>0</v>
          </cell>
        </row>
        <row r="419">
          <cell r="E419" t="str">
            <v>sCF110090603004</v>
          </cell>
          <cell r="F419">
            <v>0</v>
          </cell>
          <cell r="G419">
            <v>262647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E420" t="str">
            <v>sCF110180603002</v>
          </cell>
          <cell r="F420">
            <v>0</v>
          </cell>
          <cell r="G420">
            <v>133117</v>
          </cell>
          <cell r="H420">
            <v>0</v>
          </cell>
          <cell r="I420">
            <v>1100476</v>
          </cell>
          <cell r="J420">
            <v>6455355</v>
          </cell>
          <cell r="K420">
            <v>0</v>
          </cell>
        </row>
        <row r="421">
          <cell r="E421" t="str">
            <v>sCF110180603003</v>
          </cell>
          <cell r="F421">
            <v>7797447</v>
          </cell>
          <cell r="G421">
            <v>3742295</v>
          </cell>
          <cell r="H421">
            <v>558347</v>
          </cell>
          <cell r="I421">
            <v>6688</v>
          </cell>
          <cell r="J421">
            <v>0</v>
          </cell>
          <cell r="K421">
            <v>0</v>
          </cell>
        </row>
        <row r="422">
          <cell r="E422" t="str">
            <v>sCF110180603004</v>
          </cell>
          <cell r="F422">
            <v>3808187</v>
          </cell>
          <cell r="G422">
            <v>3514862</v>
          </cell>
          <cell r="H422">
            <v>7203070</v>
          </cell>
          <cell r="I422">
            <v>4271135</v>
          </cell>
          <cell r="J422">
            <v>0</v>
          </cell>
          <cell r="K422">
            <v>0</v>
          </cell>
        </row>
        <row r="423">
          <cell r="E423" t="str">
            <v>sCF110180603007</v>
          </cell>
          <cell r="F423">
            <v>99964</v>
          </cell>
          <cell r="G423">
            <v>0</v>
          </cell>
          <cell r="H423">
            <v>0</v>
          </cell>
          <cell r="I423">
            <v>1000000</v>
          </cell>
          <cell r="J423">
            <v>1000000</v>
          </cell>
          <cell r="K423">
            <v>0</v>
          </cell>
        </row>
        <row r="424">
          <cell r="E424" t="str">
            <v>sCF110190603003</v>
          </cell>
          <cell r="F424">
            <v>1820480</v>
          </cell>
          <cell r="G424">
            <v>1999709</v>
          </cell>
          <cell r="H424">
            <v>53811</v>
          </cell>
          <cell r="I424">
            <v>0</v>
          </cell>
          <cell r="J424">
            <v>0</v>
          </cell>
          <cell r="K424">
            <v>0</v>
          </cell>
        </row>
        <row r="425">
          <cell r="E425" t="str">
            <v>sCF110190603004</v>
          </cell>
          <cell r="F425">
            <v>0</v>
          </cell>
          <cell r="G425">
            <v>29183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E426" t="str">
            <v>sCF140080603002</v>
          </cell>
          <cell r="F426">
            <v>0</v>
          </cell>
          <cell r="G426">
            <v>0</v>
          </cell>
          <cell r="H426">
            <v>0</v>
          </cell>
          <cell r="I426">
            <v>1231126</v>
          </cell>
          <cell r="J426">
            <v>4412234</v>
          </cell>
          <cell r="K426">
            <v>0</v>
          </cell>
        </row>
        <row r="427">
          <cell r="E427" t="str">
            <v>sCF140080603003</v>
          </cell>
          <cell r="F427">
            <v>6935477</v>
          </cell>
          <cell r="G427">
            <v>4298859</v>
          </cell>
          <cell r="H427">
            <v>0</v>
          </cell>
          <cell r="I427">
            <v>786625</v>
          </cell>
          <cell r="J427">
            <v>7986625</v>
          </cell>
          <cell r="K427">
            <v>0</v>
          </cell>
        </row>
        <row r="428">
          <cell r="E428" t="str">
            <v>sCF140080603004</v>
          </cell>
          <cell r="F428">
            <v>3811234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E429" t="str">
            <v>sCF140090603003</v>
          </cell>
          <cell r="F429">
            <v>0</v>
          </cell>
          <cell r="G429">
            <v>8100000</v>
          </cell>
          <cell r="H429">
            <v>8007379</v>
          </cell>
          <cell r="I429">
            <v>0</v>
          </cell>
          <cell r="J429">
            <v>0</v>
          </cell>
          <cell r="K429">
            <v>0</v>
          </cell>
        </row>
        <row r="430">
          <cell r="E430" t="str">
            <v>sCF140090603004</v>
          </cell>
          <cell r="F430">
            <v>0</v>
          </cell>
          <cell r="G430">
            <v>0</v>
          </cell>
          <cell r="H430">
            <v>5943009</v>
          </cell>
          <cell r="I430">
            <v>0</v>
          </cell>
          <cell r="J430">
            <v>0</v>
          </cell>
          <cell r="K430">
            <v>0</v>
          </cell>
        </row>
        <row r="431">
          <cell r="E431" t="str">
            <v>sCF140180603002</v>
          </cell>
          <cell r="F431">
            <v>0</v>
          </cell>
          <cell r="G431">
            <v>0</v>
          </cell>
          <cell r="H431">
            <v>0</v>
          </cell>
          <cell r="I431">
            <v>307781</v>
          </cell>
          <cell r="J431">
            <v>1103058</v>
          </cell>
          <cell r="K431">
            <v>0</v>
          </cell>
        </row>
        <row r="432">
          <cell r="E432" t="str">
            <v>sCF140180603003</v>
          </cell>
          <cell r="F432">
            <v>1733870</v>
          </cell>
          <cell r="G432">
            <v>1074714</v>
          </cell>
          <cell r="H432">
            <v>0</v>
          </cell>
          <cell r="I432">
            <v>196656</v>
          </cell>
          <cell r="J432">
            <v>1996656</v>
          </cell>
          <cell r="K432">
            <v>0</v>
          </cell>
        </row>
        <row r="433">
          <cell r="E433" t="str">
            <v>sCF140180603004</v>
          </cell>
          <cell r="F433">
            <v>952808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E434" t="str">
            <v>sCF140190603003</v>
          </cell>
          <cell r="F434">
            <v>0</v>
          </cell>
          <cell r="G434">
            <v>900000</v>
          </cell>
          <cell r="H434">
            <v>887851</v>
          </cell>
          <cell r="I434">
            <v>0</v>
          </cell>
          <cell r="J434">
            <v>0</v>
          </cell>
          <cell r="K434">
            <v>0</v>
          </cell>
        </row>
        <row r="435">
          <cell r="E435" t="str">
            <v>sCF140190603004</v>
          </cell>
          <cell r="F435">
            <v>0</v>
          </cell>
          <cell r="G435">
            <v>0</v>
          </cell>
          <cell r="H435">
            <v>660334</v>
          </cell>
          <cell r="I435">
            <v>0</v>
          </cell>
          <cell r="J435">
            <v>0</v>
          </cell>
          <cell r="K435">
            <v>0</v>
          </cell>
        </row>
        <row r="436">
          <cell r="E436" t="str">
            <v>sNP110080903002</v>
          </cell>
          <cell r="F436">
            <v>7206413</v>
          </cell>
          <cell r="G436">
            <v>1114843</v>
          </cell>
          <cell r="H436">
            <v>58146</v>
          </cell>
          <cell r="I436">
            <v>0</v>
          </cell>
          <cell r="J436">
            <v>0</v>
          </cell>
          <cell r="K436">
            <v>0</v>
          </cell>
        </row>
        <row r="437">
          <cell r="E437" t="str">
            <v>sNP110090903002</v>
          </cell>
          <cell r="F437">
            <v>900000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E438" t="str">
            <v>sNP110180903002</v>
          </cell>
          <cell r="F438">
            <v>1801604</v>
          </cell>
          <cell r="G438">
            <v>278711</v>
          </cell>
          <cell r="H438">
            <v>14536</v>
          </cell>
          <cell r="I438">
            <v>0</v>
          </cell>
          <cell r="J438">
            <v>0</v>
          </cell>
          <cell r="K438">
            <v>0</v>
          </cell>
        </row>
        <row r="439">
          <cell r="E439" t="str">
            <v>sNP110190903002</v>
          </cell>
          <cell r="F439">
            <v>100000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E440" t="str">
            <v>sNP140080903002</v>
          </cell>
          <cell r="F440">
            <v>1638772</v>
          </cell>
          <cell r="G440">
            <v>900000</v>
          </cell>
          <cell r="H440">
            <v>0</v>
          </cell>
          <cell r="I440">
            <v>10381108</v>
          </cell>
          <cell r="J440">
            <v>0</v>
          </cell>
          <cell r="K440">
            <v>0</v>
          </cell>
        </row>
        <row r="441">
          <cell r="E441" t="str">
            <v>sNP140180903002</v>
          </cell>
          <cell r="F441">
            <v>409693</v>
          </cell>
          <cell r="G441">
            <v>225000</v>
          </cell>
          <cell r="H441">
            <v>0</v>
          </cell>
          <cell r="I441">
            <v>2595277</v>
          </cell>
          <cell r="J441">
            <v>0</v>
          </cell>
          <cell r="K441">
            <v>0</v>
          </cell>
        </row>
        <row r="442">
          <cell r="E442" t="str">
            <v>SUMX</v>
          </cell>
          <cell r="F442">
            <v>3181214</v>
          </cell>
          <cell r="G442">
            <v>8433055</v>
          </cell>
          <cell r="H442">
            <v>18395287</v>
          </cell>
          <cell r="I442">
            <v>29457008</v>
          </cell>
          <cell r="J442">
            <v>13444107</v>
          </cell>
          <cell r="K442">
            <v>23469711</v>
          </cell>
        </row>
        <row r="443">
          <cell r="E443" t="str">
            <v>TSYP</v>
          </cell>
          <cell r="F443">
            <v>2088120473</v>
          </cell>
          <cell r="G443">
            <v>1989357800</v>
          </cell>
          <cell r="H443">
            <v>1543316507</v>
          </cell>
          <cell r="I443">
            <v>1523295662</v>
          </cell>
          <cell r="J443">
            <v>1503004426</v>
          </cell>
          <cell r="K443">
            <v>1680403587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workbookViewId="0">
      <selection sqref="A1:XFD4"/>
    </sheetView>
  </sheetViews>
  <sheetFormatPr defaultColWidth="8.7265625" defaultRowHeight="14.5" x14ac:dyDescent="0.35"/>
  <cols>
    <col min="1" max="1" width="13.54296875" style="4" customWidth="1"/>
    <col min="2" max="2" width="18" style="4" customWidth="1"/>
    <col min="3" max="3" width="9.1796875" style="4" customWidth="1"/>
    <col min="4" max="4" width="10.7265625" style="4" customWidth="1"/>
    <col min="5" max="5" width="20.7265625" style="4" customWidth="1"/>
    <col min="6" max="6" width="30.7265625" style="4" customWidth="1"/>
    <col min="7" max="7" width="50.7265625" style="4" customWidth="1"/>
    <col min="8" max="8" width="10.7265625" style="4" customWidth="1"/>
    <col min="9" max="9" width="45.7265625" style="4" customWidth="1"/>
    <col min="10" max="10" width="10.7265625" style="4" customWidth="1"/>
    <col min="11" max="11" width="13.7265625" style="4" customWidth="1"/>
    <col min="12" max="14" width="12.7265625" style="4" customWidth="1"/>
    <col min="15" max="15" width="10.453125" style="4" customWidth="1"/>
    <col min="16" max="21" width="12.7265625" style="4" customWidth="1"/>
    <col min="22" max="22" width="107.26953125" style="4" customWidth="1"/>
    <col min="23" max="16384" width="8.7265625" style="4"/>
  </cols>
  <sheetData>
    <row r="1" spans="1:22" ht="23.5" x14ac:dyDescent="0.35">
      <c r="A1" s="1" t="s">
        <v>156</v>
      </c>
      <c r="B1" s="2"/>
      <c r="C1" s="3"/>
    </row>
    <row r="2" spans="1:22" ht="23.5" x14ac:dyDescent="0.35">
      <c r="A2" s="5" t="s">
        <v>155</v>
      </c>
      <c r="B2" s="6"/>
    </row>
    <row r="3" spans="1:22" x14ac:dyDescent="0.35">
      <c r="A3" s="7" t="s">
        <v>0</v>
      </c>
    </row>
    <row r="4" spans="1:22" x14ac:dyDescent="0.35">
      <c r="A4" s="8" t="s">
        <v>1</v>
      </c>
    </row>
    <row r="5" spans="1:22" ht="15" thickBot="1" x14ac:dyDescent="0.4">
      <c r="A5" s="9"/>
      <c r="L5" s="10"/>
      <c r="M5" s="10"/>
      <c r="N5" s="10"/>
      <c r="O5" s="11"/>
      <c r="P5" s="10"/>
      <c r="Q5" s="10"/>
      <c r="R5" s="10"/>
      <c r="S5" s="10"/>
      <c r="T5" s="10"/>
      <c r="U5" s="10"/>
    </row>
    <row r="6" spans="1:22" ht="15" thickBot="1" x14ac:dyDescent="0.4">
      <c r="A6" s="12" t="s">
        <v>2</v>
      </c>
      <c r="B6" s="13"/>
      <c r="C6" s="13"/>
      <c r="D6" s="13"/>
      <c r="E6" s="13"/>
      <c r="F6" s="13"/>
      <c r="G6" s="14"/>
      <c r="H6" s="15" t="s">
        <v>3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1:22" s="29" customFormat="1" ht="58.5" thickBot="1" x14ac:dyDescent="0.4">
      <c r="A7" s="18" t="s">
        <v>4</v>
      </c>
      <c r="B7" s="19" t="s">
        <v>5</v>
      </c>
      <c r="C7" s="19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1" t="s">
        <v>11</v>
      </c>
      <c r="I7" s="22" t="s">
        <v>12</v>
      </c>
      <c r="J7" s="23" t="s">
        <v>13</v>
      </c>
      <c r="K7" s="24" t="s">
        <v>14</v>
      </c>
      <c r="L7" s="22" t="s">
        <v>15</v>
      </c>
      <c r="M7" s="22" t="s">
        <v>16</v>
      </c>
      <c r="N7" s="23" t="s">
        <v>17</v>
      </c>
      <c r="O7" s="25" t="s">
        <v>18</v>
      </c>
      <c r="P7" s="26" t="s">
        <v>19</v>
      </c>
      <c r="Q7" s="26" t="s">
        <v>20</v>
      </c>
      <c r="R7" s="26" t="s">
        <v>21</v>
      </c>
      <c r="S7" s="26" t="s">
        <v>22</v>
      </c>
      <c r="T7" s="26" t="s">
        <v>23</v>
      </c>
      <c r="U7" s="27" t="s">
        <v>24</v>
      </c>
      <c r="V7" s="28" t="s">
        <v>25</v>
      </c>
    </row>
    <row r="8" spans="1:22" x14ac:dyDescent="0.35">
      <c r="A8" s="30">
        <v>17426</v>
      </c>
      <c r="B8" s="31" t="s">
        <v>26</v>
      </c>
      <c r="C8" s="31" t="s">
        <v>27</v>
      </c>
      <c r="D8" s="31">
        <v>81</v>
      </c>
      <c r="E8" s="31" t="s">
        <v>28</v>
      </c>
      <c r="F8" s="31" t="s">
        <v>29</v>
      </c>
      <c r="G8" s="32" t="s">
        <v>30</v>
      </c>
      <c r="H8" s="33" t="s">
        <v>31</v>
      </c>
      <c r="I8" s="34" t="s">
        <v>32</v>
      </c>
      <c r="J8" s="35" t="s">
        <v>33</v>
      </c>
      <c r="K8" s="36">
        <v>15233342.5</v>
      </c>
      <c r="L8" s="37">
        <v>962364.5</v>
      </c>
      <c r="M8" s="37">
        <v>70523.5</v>
      </c>
      <c r="N8" s="37">
        <v>14200454.5</v>
      </c>
      <c r="O8" s="38">
        <v>1</v>
      </c>
      <c r="P8" s="39">
        <v>45839</v>
      </c>
      <c r="Q8" s="39">
        <v>46569</v>
      </c>
      <c r="R8" s="39">
        <v>46204</v>
      </c>
      <c r="S8" s="39">
        <v>46569</v>
      </c>
      <c r="T8" s="39">
        <v>46569</v>
      </c>
      <c r="U8" s="40">
        <v>47757</v>
      </c>
      <c r="V8" s="41"/>
    </row>
    <row r="9" spans="1:22" x14ac:dyDescent="0.35">
      <c r="A9" s="30">
        <v>17427</v>
      </c>
      <c r="B9" s="31" t="s">
        <v>26</v>
      </c>
      <c r="C9" s="31" t="s">
        <v>27</v>
      </c>
      <c r="D9" s="31">
        <v>81</v>
      </c>
      <c r="E9" s="31" t="s">
        <v>34</v>
      </c>
      <c r="F9" s="31" t="s">
        <v>29</v>
      </c>
      <c r="G9" s="32" t="s">
        <v>30</v>
      </c>
      <c r="H9" s="33" t="s">
        <v>31</v>
      </c>
      <c r="I9" s="34" t="s">
        <v>32</v>
      </c>
      <c r="J9" s="35" t="s">
        <v>33</v>
      </c>
      <c r="K9" s="36">
        <v>15233342.5</v>
      </c>
      <c r="L9" s="37">
        <v>962364.5</v>
      </c>
      <c r="M9" s="37">
        <v>70523.5</v>
      </c>
      <c r="N9" s="37">
        <v>14200454.5</v>
      </c>
      <c r="O9" s="38">
        <v>1</v>
      </c>
      <c r="P9" s="39">
        <v>45839</v>
      </c>
      <c r="Q9" s="39">
        <v>46569</v>
      </c>
      <c r="R9" s="39">
        <v>46204</v>
      </c>
      <c r="S9" s="39">
        <v>46569</v>
      </c>
      <c r="T9" s="39">
        <v>46569</v>
      </c>
      <c r="U9" s="40">
        <v>47757</v>
      </c>
      <c r="V9" s="41"/>
    </row>
    <row r="10" spans="1:22" x14ac:dyDescent="0.35">
      <c r="A10" s="30">
        <v>8730</v>
      </c>
      <c r="B10" s="31" t="s">
        <v>26</v>
      </c>
      <c r="C10" s="31" t="s">
        <v>27</v>
      </c>
      <c r="D10" s="31">
        <v>58</v>
      </c>
      <c r="E10" s="31" t="s">
        <v>35</v>
      </c>
      <c r="F10" s="31" t="s">
        <v>36</v>
      </c>
      <c r="G10" s="32" t="s">
        <v>37</v>
      </c>
      <c r="H10" s="33" t="s">
        <v>38</v>
      </c>
      <c r="I10" s="34" t="s">
        <v>32</v>
      </c>
      <c r="J10" s="35" t="s">
        <v>33</v>
      </c>
      <c r="K10" s="36">
        <v>4706119</v>
      </c>
      <c r="L10" s="42">
        <v>791205</v>
      </c>
      <c r="M10" s="42">
        <v>585086</v>
      </c>
      <c r="N10" s="42">
        <v>3329828</v>
      </c>
      <c r="O10" s="43">
        <v>2</v>
      </c>
      <c r="P10" s="39">
        <v>46204</v>
      </c>
      <c r="Q10" s="39">
        <v>46569</v>
      </c>
      <c r="R10" s="39">
        <v>46569</v>
      </c>
      <c r="S10" s="39">
        <v>46935</v>
      </c>
      <c r="T10" s="39">
        <v>46935</v>
      </c>
      <c r="U10" s="40">
        <v>47453</v>
      </c>
      <c r="V10" s="44"/>
    </row>
    <row r="11" spans="1:22" x14ac:dyDescent="0.35">
      <c r="A11" s="30">
        <v>19743</v>
      </c>
      <c r="B11" s="31" t="s">
        <v>26</v>
      </c>
      <c r="C11" s="31" t="s">
        <v>27</v>
      </c>
      <c r="D11" s="31">
        <v>671</v>
      </c>
      <c r="E11" s="31" t="s">
        <v>39</v>
      </c>
      <c r="F11" s="31" t="s">
        <v>40</v>
      </c>
      <c r="G11" s="32" t="s">
        <v>41</v>
      </c>
      <c r="H11" s="33" t="s">
        <v>42</v>
      </c>
      <c r="I11" s="34" t="s">
        <v>32</v>
      </c>
      <c r="J11" s="35" t="s">
        <v>43</v>
      </c>
      <c r="K11" s="36">
        <v>3910948.65</v>
      </c>
      <c r="L11" s="42">
        <v>500149.98</v>
      </c>
      <c r="M11" s="42">
        <v>202872.95999999999</v>
      </c>
      <c r="N11" s="42">
        <v>3207925.71</v>
      </c>
      <c r="O11" s="43">
        <v>3</v>
      </c>
      <c r="P11" s="39">
        <v>46204</v>
      </c>
      <c r="Q11" s="39">
        <v>46204</v>
      </c>
      <c r="R11" s="39">
        <v>46569</v>
      </c>
      <c r="S11" s="39">
        <v>46935</v>
      </c>
      <c r="T11" s="39">
        <v>46935</v>
      </c>
      <c r="U11" s="40">
        <v>47453</v>
      </c>
      <c r="V11" s="41"/>
    </row>
    <row r="12" spans="1:22" x14ac:dyDescent="0.35">
      <c r="A12" s="30">
        <v>16438</v>
      </c>
      <c r="B12" s="31" t="s">
        <v>26</v>
      </c>
      <c r="C12" s="31" t="s">
        <v>27</v>
      </c>
      <c r="D12" s="31">
        <v>634</v>
      </c>
      <c r="E12" s="31" t="s">
        <v>44</v>
      </c>
      <c r="F12" s="31" t="s">
        <v>45</v>
      </c>
      <c r="G12" s="32" t="s">
        <v>41</v>
      </c>
      <c r="H12" s="33" t="s">
        <v>46</v>
      </c>
      <c r="I12" s="34" t="s">
        <v>32</v>
      </c>
      <c r="J12" s="35" t="s">
        <v>43</v>
      </c>
      <c r="K12" s="36">
        <v>4240644.34</v>
      </c>
      <c r="L12" s="42">
        <v>616733.81000000006</v>
      </c>
      <c r="M12" s="42">
        <v>223884.81</v>
      </c>
      <c r="N12" s="42">
        <v>3400025.72</v>
      </c>
      <c r="O12" s="43">
        <v>4</v>
      </c>
      <c r="P12" s="39">
        <v>46204</v>
      </c>
      <c r="Q12" s="39">
        <v>46569</v>
      </c>
      <c r="R12" s="39">
        <v>46569</v>
      </c>
      <c r="S12" s="39">
        <v>46935</v>
      </c>
      <c r="T12" s="39">
        <v>46935</v>
      </c>
      <c r="U12" s="40">
        <v>47453</v>
      </c>
      <c r="V12" s="41"/>
    </row>
    <row r="13" spans="1:22" x14ac:dyDescent="0.35">
      <c r="A13" s="30">
        <v>19677</v>
      </c>
      <c r="B13" s="31" t="s">
        <v>26</v>
      </c>
      <c r="C13" s="31" t="s">
        <v>27</v>
      </c>
      <c r="D13" s="31">
        <v>619</v>
      </c>
      <c r="E13" s="31" t="s">
        <v>47</v>
      </c>
      <c r="F13" s="31" t="s">
        <v>48</v>
      </c>
      <c r="G13" s="32" t="s">
        <v>49</v>
      </c>
      <c r="H13" s="33" t="s">
        <v>50</v>
      </c>
      <c r="I13" s="34" t="s">
        <v>32</v>
      </c>
      <c r="J13" s="35" t="s">
        <v>33</v>
      </c>
      <c r="K13" s="36">
        <v>10757068</v>
      </c>
      <c r="L13" s="42">
        <v>1448583</v>
      </c>
      <c r="M13" s="42">
        <v>626877</v>
      </c>
      <c r="N13" s="42">
        <v>8681608</v>
      </c>
      <c r="O13" s="43">
        <v>5</v>
      </c>
      <c r="P13" s="39">
        <v>46204</v>
      </c>
      <c r="Q13" s="39">
        <v>46204</v>
      </c>
      <c r="R13" s="39">
        <v>46569</v>
      </c>
      <c r="S13" s="39">
        <v>46935</v>
      </c>
      <c r="T13" s="39">
        <v>46935</v>
      </c>
      <c r="U13" s="40">
        <v>47453</v>
      </c>
      <c r="V13" s="44"/>
    </row>
    <row r="14" spans="1:22" x14ac:dyDescent="0.35">
      <c r="A14" s="30">
        <v>16699</v>
      </c>
      <c r="B14" s="31" t="s">
        <v>26</v>
      </c>
      <c r="C14" s="31" t="s">
        <v>27</v>
      </c>
      <c r="D14" s="31">
        <v>624</v>
      </c>
      <c r="E14" s="31" t="s">
        <v>51</v>
      </c>
      <c r="F14" s="31" t="s">
        <v>52</v>
      </c>
      <c r="G14" s="32" t="s">
        <v>41</v>
      </c>
      <c r="H14" s="33" t="s">
        <v>53</v>
      </c>
      <c r="I14" s="34" t="s">
        <v>32</v>
      </c>
      <c r="J14" s="35" t="s">
        <v>43</v>
      </c>
      <c r="K14" s="36">
        <v>3579843</v>
      </c>
      <c r="L14" s="42">
        <v>307718</v>
      </c>
      <c r="M14" s="42">
        <v>179108</v>
      </c>
      <c r="N14" s="42">
        <v>3093017</v>
      </c>
      <c r="O14" s="43">
        <v>6</v>
      </c>
      <c r="P14" s="39">
        <v>46204</v>
      </c>
      <c r="Q14" s="39">
        <v>46569</v>
      </c>
      <c r="R14" s="39">
        <v>46569</v>
      </c>
      <c r="S14" s="39">
        <v>46935</v>
      </c>
      <c r="T14" s="39">
        <v>46935</v>
      </c>
      <c r="U14" s="40">
        <v>47453</v>
      </c>
      <c r="V14" s="44"/>
    </row>
    <row r="15" spans="1:22" x14ac:dyDescent="0.35">
      <c r="A15" s="30">
        <v>16806</v>
      </c>
      <c r="B15" s="31" t="s">
        <v>26</v>
      </c>
      <c r="C15" s="31" t="s">
        <v>27</v>
      </c>
      <c r="D15" s="31">
        <v>669</v>
      </c>
      <c r="E15" s="31" t="s">
        <v>54</v>
      </c>
      <c r="F15" s="31" t="s">
        <v>55</v>
      </c>
      <c r="G15" s="32" t="s">
        <v>41</v>
      </c>
      <c r="H15" s="33" t="s">
        <v>56</v>
      </c>
      <c r="I15" s="34" t="s">
        <v>32</v>
      </c>
      <c r="J15" s="35" t="s">
        <v>43</v>
      </c>
      <c r="K15" s="36">
        <v>4563184.71</v>
      </c>
      <c r="L15" s="42">
        <v>616733.81000000006</v>
      </c>
      <c r="M15" s="42">
        <v>268662</v>
      </c>
      <c r="N15" s="42">
        <v>3677788.9</v>
      </c>
      <c r="O15" s="43">
        <v>7</v>
      </c>
      <c r="P15" s="39">
        <v>46204</v>
      </c>
      <c r="Q15" s="39">
        <v>46204</v>
      </c>
      <c r="R15" s="39">
        <v>46569</v>
      </c>
      <c r="S15" s="39">
        <v>46935</v>
      </c>
      <c r="T15" s="39">
        <v>46935</v>
      </c>
      <c r="U15" s="40">
        <v>47453</v>
      </c>
      <c r="V15" s="41"/>
    </row>
    <row r="16" spans="1:22" x14ac:dyDescent="0.35">
      <c r="A16" s="30">
        <v>12292</v>
      </c>
      <c r="B16" s="31" t="s">
        <v>57</v>
      </c>
      <c r="C16" s="31" t="s">
        <v>27</v>
      </c>
      <c r="D16" s="31">
        <v>663</v>
      </c>
      <c r="E16" s="31" t="s">
        <v>58</v>
      </c>
      <c r="F16" s="31" t="s">
        <v>59</v>
      </c>
      <c r="G16" s="32" t="s">
        <v>49</v>
      </c>
      <c r="H16" s="33">
        <v>117012</v>
      </c>
      <c r="I16" s="34" t="s">
        <v>32</v>
      </c>
      <c r="J16" s="35" t="s">
        <v>33</v>
      </c>
      <c r="K16" s="36">
        <v>9731817</v>
      </c>
      <c r="L16" s="42">
        <v>1318459</v>
      </c>
      <c r="M16" s="42">
        <v>756048</v>
      </c>
      <c r="N16" s="42">
        <v>7657310</v>
      </c>
      <c r="O16" s="43">
        <v>2</v>
      </c>
      <c r="P16" s="39">
        <v>46204</v>
      </c>
      <c r="Q16" s="39">
        <v>46935</v>
      </c>
      <c r="R16" s="39">
        <v>46935</v>
      </c>
      <c r="S16" s="39">
        <v>47331</v>
      </c>
      <c r="T16" s="39">
        <v>47331</v>
      </c>
      <c r="U16" s="40">
        <v>48061</v>
      </c>
      <c r="V16" s="41"/>
    </row>
    <row r="17" spans="1:22" x14ac:dyDescent="0.35">
      <c r="A17" s="30">
        <v>13897</v>
      </c>
      <c r="B17" s="31" t="s">
        <v>60</v>
      </c>
      <c r="C17" s="31" t="s">
        <v>27</v>
      </c>
      <c r="D17" s="31">
        <v>360</v>
      </c>
      <c r="E17" s="31" t="s">
        <v>61</v>
      </c>
      <c r="F17" s="31" t="s">
        <v>62</v>
      </c>
      <c r="G17" s="32" t="s">
        <v>37</v>
      </c>
      <c r="H17" s="33" t="s">
        <v>63</v>
      </c>
      <c r="I17" s="34" t="s">
        <v>32</v>
      </c>
      <c r="J17" s="35" t="s">
        <v>33</v>
      </c>
      <c r="K17" s="36">
        <v>11131186</v>
      </c>
      <c r="L17" s="42">
        <v>1372593</v>
      </c>
      <c r="M17" s="42">
        <v>373534</v>
      </c>
      <c r="N17" s="42">
        <v>9385059</v>
      </c>
      <c r="O17" s="43">
        <v>1</v>
      </c>
      <c r="P17" s="39">
        <v>46296</v>
      </c>
      <c r="Q17" s="39">
        <v>46296</v>
      </c>
      <c r="R17" s="39">
        <v>47260</v>
      </c>
      <c r="S17" s="39">
        <v>47617</v>
      </c>
      <c r="T17" s="39">
        <v>47617</v>
      </c>
      <c r="U17" s="40">
        <v>48268</v>
      </c>
      <c r="V17" s="41"/>
    </row>
    <row r="18" spans="1:22" x14ac:dyDescent="0.35">
      <c r="A18" s="30">
        <v>13473</v>
      </c>
      <c r="B18" s="31" t="s">
        <v>60</v>
      </c>
      <c r="C18" s="31" t="s">
        <v>27</v>
      </c>
      <c r="D18" s="31">
        <v>40</v>
      </c>
      <c r="E18" s="31" t="s">
        <v>64</v>
      </c>
      <c r="F18" s="31" t="s">
        <v>65</v>
      </c>
      <c r="G18" s="32" t="s">
        <v>66</v>
      </c>
      <c r="H18" s="33" t="s">
        <v>67</v>
      </c>
      <c r="I18" s="34" t="s">
        <v>32</v>
      </c>
      <c r="J18" s="35" t="s">
        <v>33</v>
      </c>
      <c r="K18" s="36">
        <v>23354077</v>
      </c>
      <c r="L18" s="42">
        <v>1831246</v>
      </c>
      <c r="M18" s="42">
        <v>1448010</v>
      </c>
      <c r="N18" s="42">
        <v>20074821</v>
      </c>
      <c r="O18" s="43">
        <v>2</v>
      </c>
      <c r="P18" s="39">
        <v>46296</v>
      </c>
      <c r="Q18" s="39">
        <v>47669</v>
      </c>
      <c r="R18" s="39">
        <v>47669</v>
      </c>
      <c r="S18" s="39">
        <v>48163</v>
      </c>
      <c r="T18" s="39">
        <v>48163</v>
      </c>
      <c r="U18" s="40">
        <v>48848</v>
      </c>
      <c r="V18" s="41"/>
    </row>
    <row r="19" spans="1:22" x14ac:dyDescent="0.35">
      <c r="A19" s="30">
        <v>3552</v>
      </c>
      <c r="B19" s="31" t="s">
        <v>68</v>
      </c>
      <c r="C19" s="31" t="s">
        <v>27</v>
      </c>
      <c r="D19" s="31">
        <v>1</v>
      </c>
      <c r="E19" s="31" t="s">
        <v>69</v>
      </c>
      <c r="F19" s="31" t="s">
        <v>70</v>
      </c>
      <c r="G19" s="32" t="s">
        <v>49</v>
      </c>
      <c r="H19" s="33" t="s">
        <v>71</v>
      </c>
      <c r="I19" s="34" t="s">
        <v>32</v>
      </c>
      <c r="J19" s="35" t="s">
        <v>33</v>
      </c>
      <c r="K19" s="36">
        <v>10467323</v>
      </c>
      <c r="L19" s="42">
        <v>1675120</v>
      </c>
      <c r="M19" s="42">
        <v>77503</v>
      </c>
      <c r="N19" s="42">
        <v>8714700</v>
      </c>
      <c r="O19" s="43">
        <v>1</v>
      </c>
      <c r="P19" s="39">
        <v>46204</v>
      </c>
      <c r="Q19" s="39">
        <v>46204</v>
      </c>
      <c r="R19" s="39">
        <v>47221</v>
      </c>
      <c r="S19" s="39">
        <v>47492</v>
      </c>
      <c r="T19" s="39">
        <v>47492</v>
      </c>
      <c r="U19" s="40">
        <v>48051</v>
      </c>
      <c r="V19" s="41"/>
    </row>
    <row r="20" spans="1:22" x14ac:dyDescent="0.35">
      <c r="A20" s="30">
        <v>11911</v>
      </c>
      <c r="B20" s="31" t="s">
        <v>68</v>
      </c>
      <c r="C20" s="31" t="s">
        <v>27</v>
      </c>
      <c r="D20" s="31">
        <v>85</v>
      </c>
      <c r="E20" s="31" t="s">
        <v>72</v>
      </c>
      <c r="F20" s="31" t="s">
        <v>73</v>
      </c>
      <c r="G20" s="32" t="s">
        <v>30</v>
      </c>
      <c r="H20" s="33" t="s">
        <v>74</v>
      </c>
      <c r="I20" s="34" t="s">
        <v>75</v>
      </c>
      <c r="J20" s="35" t="s">
        <v>33</v>
      </c>
      <c r="K20" s="36">
        <v>27509528</v>
      </c>
      <c r="L20" s="42">
        <v>3261560</v>
      </c>
      <c r="M20" s="42">
        <v>0</v>
      </c>
      <c r="N20" s="42">
        <v>24247968</v>
      </c>
      <c r="O20" s="43">
        <v>2</v>
      </c>
      <c r="P20" s="39">
        <v>46204</v>
      </c>
      <c r="Q20" s="39">
        <v>47526</v>
      </c>
      <c r="R20" s="39">
        <v>47526</v>
      </c>
      <c r="S20" s="39">
        <v>47980</v>
      </c>
      <c r="T20" s="39">
        <v>47980</v>
      </c>
      <c r="U20" s="40">
        <v>48935</v>
      </c>
      <c r="V20" s="45"/>
    </row>
    <row r="21" spans="1:22" x14ac:dyDescent="0.35">
      <c r="A21" s="30">
        <v>5341</v>
      </c>
      <c r="B21" s="31" t="s">
        <v>68</v>
      </c>
      <c r="C21" s="31" t="s">
        <v>27</v>
      </c>
      <c r="D21" s="31">
        <v>746</v>
      </c>
      <c r="E21" s="31" t="s">
        <v>76</v>
      </c>
      <c r="F21" s="31" t="s">
        <v>77</v>
      </c>
      <c r="G21" s="32" t="s">
        <v>78</v>
      </c>
      <c r="H21" s="33" t="s">
        <v>79</v>
      </c>
      <c r="I21" s="34" t="s">
        <v>80</v>
      </c>
      <c r="J21" s="35" t="s">
        <v>33</v>
      </c>
      <c r="K21" s="36">
        <v>5794950</v>
      </c>
      <c r="L21" s="42">
        <v>1176810</v>
      </c>
      <c r="M21" s="42">
        <v>532190</v>
      </c>
      <c r="N21" s="42">
        <v>4085950</v>
      </c>
      <c r="O21" s="43">
        <v>3</v>
      </c>
      <c r="P21" s="39">
        <v>46204</v>
      </c>
      <c r="Q21" s="39">
        <v>46204</v>
      </c>
      <c r="R21" s="39">
        <v>47223</v>
      </c>
      <c r="S21" s="39">
        <v>47707</v>
      </c>
      <c r="T21" s="39">
        <v>47707</v>
      </c>
      <c r="U21" s="40">
        <v>48274</v>
      </c>
      <c r="V21" s="45"/>
    </row>
    <row r="22" spans="1:22" x14ac:dyDescent="0.35">
      <c r="A22" s="30">
        <v>5272</v>
      </c>
      <c r="B22" s="31" t="s">
        <v>68</v>
      </c>
      <c r="C22" s="31" t="s">
        <v>27</v>
      </c>
      <c r="D22" s="31">
        <v>637</v>
      </c>
      <c r="E22" s="31" t="s">
        <v>81</v>
      </c>
      <c r="F22" s="31" t="s">
        <v>82</v>
      </c>
      <c r="G22" s="32" t="s">
        <v>78</v>
      </c>
      <c r="H22" s="33" t="s">
        <v>83</v>
      </c>
      <c r="I22" s="34" t="s">
        <v>32</v>
      </c>
      <c r="J22" s="35" t="s">
        <v>33</v>
      </c>
      <c r="K22" s="36">
        <v>9902088</v>
      </c>
      <c r="L22" s="42">
        <v>1635700</v>
      </c>
      <c r="M22" s="42">
        <v>1195400</v>
      </c>
      <c r="N22" s="42">
        <v>7070988</v>
      </c>
      <c r="O22" s="43">
        <v>4</v>
      </c>
      <c r="P22" s="39">
        <v>45839</v>
      </c>
      <c r="Q22" s="39">
        <v>46856</v>
      </c>
      <c r="R22" s="39">
        <v>46856</v>
      </c>
      <c r="S22" s="39">
        <v>47526</v>
      </c>
      <c r="T22" s="39">
        <v>47526</v>
      </c>
      <c r="U22" s="40">
        <v>48081</v>
      </c>
      <c r="V22" s="41"/>
    </row>
    <row r="23" spans="1:22" x14ac:dyDescent="0.35">
      <c r="A23" s="30">
        <v>23260</v>
      </c>
      <c r="B23" s="31" t="s">
        <v>68</v>
      </c>
      <c r="C23" s="31" t="s">
        <v>27</v>
      </c>
      <c r="D23" s="31">
        <v>724</v>
      </c>
      <c r="E23" s="31" t="s">
        <v>84</v>
      </c>
      <c r="F23" s="31" t="s">
        <v>77</v>
      </c>
      <c r="G23" s="32" t="s">
        <v>41</v>
      </c>
      <c r="H23" s="33" t="s">
        <v>85</v>
      </c>
      <c r="I23" s="34" t="s">
        <v>80</v>
      </c>
      <c r="J23" s="35" t="s">
        <v>43</v>
      </c>
      <c r="K23" s="36">
        <v>6386255</v>
      </c>
      <c r="L23" s="42">
        <v>1176520</v>
      </c>
      <c r="M23" s="42">
        <v>657274</v>
      </c>
      <c r="N23" s="42">
        <v>4552461</v>
      </c>
      <c r="O23" s="43">
        <v>5</v>
      </c>
      <c r="P23" s="39">
        <v>46204</v>
      </c>
      <c r="Q23" s="39">
        <v>47210</v>
      </c>
      <c r="R23" s="39">
        <v>47210</v>
      </c>
      <c r="S23" s="39">
        <v>47707</v>
      </c>
      <c r="T23" s="39">
        <v>47707</v>
      </c>
      <c r="U23" s="40">
        <v>48623</v>
      </c>
      <c r="V23" s="45"/>
    </row>
    <row r="24" spans="1:22" x14ac:dyDescent="0.35">
      <c r="A24" s="30">
        <v>11878</v>
      </c>
      <c r="B24" s="31" t="s">
        <v>68</v>
      </c>
      <c r="C24" s="31" t="s">
        <v>27</v>
      </c>
      <c r="D24" s="31">
        <v>58</v>
      </c>
      <c r="E24" s="31" t="s">
        <v>86</v>
      </c>
      <c r="F24" s="31" t="s">
        <v>87</v>
      </c>
      <c r="G24" s="32" t="s">
        <v>49</v>
      </c>
      <c r="H24" s="33" t="s">
        <v>88</v>
      </c>
      <c r="I24" s="34" t="s">
        <v>32</v>
      </c>
      <c r="J24" s="35" t="s">
        <v>33</v>
      </c>
      <c r="K24" s="36">
        <v>7213604</v>
      </c>
      <c r="L24" s="42">
        <v>1285630</v>
      </c>
      <c r="M24" s="42">
        <v>578840</v>
      </c>
      <c r="N24" s="42">
        <v>5349134</v>
      </c>
      <c r="O24" s="43">
        <v>6</v>
      </c>
      <c r="P24" s="39">
        <v>45839</v>
      </c>
      <c r="Q24" s="39">
        <v>45839</v>
      </c>
      <c r="R24" s="39">
        <v>46843</v>
      </c>
      <c r="S24" s="39">
        <v>47056</v>
      </c>
      <c r="T24" s="39">
        <v>47388</v>
      </c>
      <c r="U24" s="40">
        <v>48261</v>
      </c>
      <c r="V24" s="45"/>
    </row>
    <row r="25" spans="1:22" x14ac:dyDescent="0.35">
      <c r="A25" s="30">
        <v>6064</v>
      </c>
      <c r="B25" s="31" t="s">
        <v>68</v>
      </c>
      <c r="C25" s="31" t="s">
        <v>27</v>
      </c>
      <c r="D25" s="31">
        <v>639</v>
      </c>
      <c r="E25" s="31" t="s">
        <v>89</v>
      </c>
      <c r="F25" s="31" t="s">
        <v>90</v>
      </c>
      <c r="G25" s="32" t="s">
        <v>41</v>
      </c>
      <c r="H25" s="33" t="s">
        <v>91</v>
      </c>
      <c r="I25" s="34" t="s">
        <v>32</v>
      </c>
      <c r="J25" s="35" t="s">
        <v>43</v>
      </c>
      <c r="K25" s="36">
        <v>6463383</v>
      </c>
      <c r="L25" s="42">
        <v>1176760</v>
      </c>
      <c r="M25" s="42">
        <v>352890</v>
      </c>
      <c r="N25" s="42">
        <v>4933733</v>
      </c>
      <c r="O25" s="43">
        <v>7</v>
      </c>
      <c r="P25" s="39">
        <v>46204</v>
      </c>
      <c r="Q25" s="39">
        <v>47221</v>
      </c>
      <c r="R25" s="39">
        <v>47221</v>
      </c>
      <c r="S25" s="39">
        <v>47709</v>
      </c>
      <c r="T25" s="39">
        <v>47709</v>
      </c>
      <c r="U25" s="40">
        <v>48276</v>
      </c>
      <c r="V25" s="45"/>
    </row>
    <row r="26" spans="1:22" x14ac:dyDescent="0.35">
      <c r="A26" s="30">
        <v>5328</v>
      </c>
      <c r="B26" s="31" t="s">
        <v>68</v>
      </c>
      <c r="C26" s="31" t="s">
        <v>27</v>
      </c>
      <c r="D26" s="31">
        <v>678</v>
      </c>
      <c r="E26" s="31" t="s">
        <v>92</v>
      </c>
      <c r="F26" s="31" t="s">
        <v>93</v>
      </c>
      <c r="G26" s="32" t="s">
        <v>78</v>
      </c>
      <c r="H26" s="33" t="s">
        <v>94</v>
      </c>
      <c r="I26" s="34" t="s">
        <v>32</v>
      </c>
      <c r="J26" s="35" t="s">
        <v>33</v>
      </c>
      <c r="K26" s="36">
        <v>10515177</v>
      </c>
      <c r="L26" s="42">
        <v>1757860</v>
      </c>
      <c r="M26" s="42">
        <v>867190</v>
      </c>
      <c r="N26" s="42">
        <v>7890127</v>
      </c>
      <c r="O26" s="43">
        <v>8</v>
      </c>
      <c r="P26" s="39">
        <v>46204</v>
      </c>
      <c r="Q26" s="39">
        <v>46204</v>
      </c>
      <c r="R26" s="39">
        <v>47221</v>
      </c>
      <c r="S26" s="39">
        <v>47709</v>
      </c>
      <c r="T26" s="39">
        <v>47709</v>
      </c>
      <c r="U26" s="40">
        <v>48276</v>
      </c>
      <c r="V26" s="41"/>
    </row>
    <row r="27" spans="1:22" x14ac:dyDescent="0.35">
      <c r="A27" s="30">
        <v>12704</v>
      </c>
      <c r="B27" s="31" t="s">
        <v>68</v>
      </c>
      <c r="C27" s="31" t="s">
        <v>27</v>
      </c>
      <c r="D27" s="31">
        <v>106</v>
      </c>
      <c r="E27" s="31" t="s">
        <v>95</v>
      </c>
      <c r="F27" s="31" t="s">
        <v>96</v>
      </c>
      <c r="G27" s="32" t="s">
        <v>66</v>
      </c>
      <c r="H27" s="33" t="s">
        <v>97</v>
      </c>
      <c r="I27" s="34" t="s">
        <v>98</v>
      </c>
      <c r="J27" s="35" t="s">
        <v>33</v>
      </c>
      <c r="K27" s="36">
        <v>31247230</v>
      </c>
      <c r="L27" s="42">
        <v>3692220</v>
      </c>
      <c r="M27" s="42">
        <v>0</v>
      </c>
      <c r="N27" s="42">
        <v>27555010</v>
      </c>
      <c r="O27" s="43">
        <v>9</v>
      </c>
      <c r="P27" s="39">
        <v>46204</v>
      </c>
      <c r="Q27" s="39">
        <v>47526</v>
      </c>
      <c r="R27" s="39">
        <v>47526</v>
      </c>
      <c r="S27" s="39">
        <v>47980</v>
      </c>
      <c r="T27" s="39">
        <v>47980</v>
      </c>
      <c r="U27" s="40">
        <v>48935</v>
      </c>
      <c r="V27" s="45"/>
    </row>
    <row r="28" spans="1:22" x14ac:dyDescent="0.35">
      <c r="A28" s="30">
        <v>4809</v>
      </c>
      <c r="B28" s="31" t="s">
        <v>68</v>
      </c>
      <c r="C28" s="31" t="s">
        <v>27</v>
      </c>
      <c r="D28" s="31">
        <v>607</v>
      </c>
      <c r="E28" s="31" t="s">
        <v>99</v>
      </c>
      <c r="F28" s="31" t="s">
        <v>100</v>
      </c>
      <c r="G28" s="32" t="s">
        <v>49</v>
      </c>
      <c r="H28" s="33" t="s">
        <v>101</v>
      </c>
      <c r="I28" s="34" t="s">
        <v>32</v>
      </c>
      <c r="J28" s="35" t="s">
        <v>33</v>
      </c>
      <c r="K28" s="36">
        <v>6324904</v>
      </c>
      <c r="L28" s="42">
        <v>1176090</v>
      </c>
      <c r="M28" s="42">
        <v>325250</v>
      </c>
      <c r="N28" s="42">
        <v>4823564</v>
      </c>
      <c r="O28" s="43">
        <v>11</v>
      </c>
      <c r="P28" s="39">
        <v>46204</v>
      </c>
      <c r="Q28" s="39">
        <v>46204</v>
      </c>
      <c r="R28" s="39">
        <v>47210</v>
      </c>
      <c r="S28" s="39">
        <v>47647</v>
      </c>
      <c r="T28" s="39">
        <v>47647</v>
      </c>
      <c r="U28" s="40">
        <v>48471</v>
      </c>
      <c r="V28" s="41"/>
    </row>
    <row r="29" spans="1:22" x14ac:dyDescent="0.35">
      <c r="A29" s="30">
        <v>20223</v>
      </c>
      <c r="B29" s="31" t="s">
        <v>102</v>
      </c>
      <c r="C29" s="31" t="s">
        <v>27</v>
      </c>
      <c r="D29" s="31">
        <v>58</v>
      </c>
      <c r="E29" s="31" t="s">
        <v>103</v>
      </c>
      <c r="F29" s="31" t="s">
        <v>104</v>
      </c>
      <c r="G29" s="32" t="s">
        <v>105</v>
      </c>
      <c r="H29" s="33" t="s">
        <v>106</v>
      </c>
      <c r="I29" s="34" t="s">
        <v>32</v>
      </c>
      <c r="J29" s="35" t="s">
        <v>33</v>
      </c>
      <c r="K29" s="36">
        <v>37254088</v>
      </c>
      <c r="L29" s="42">
        <v>4593388</v>
      </c>
      <c r="M29" s="42">
        <v>1054803</v>
      </c>
      <c r="N29" s="42">
        <v>31605897</v>
      </c>
      <c r="O29" s="43">
        <v>1</v>
      </c>
      <c r="P29" s="39">
        <v>44835</v>
      </c>
      <c r="Q29" s="39">
        <v>46053</v>
      </c>
      <c r="R29" s="39">
        <v>45534</v>
      </c>
      <c r="S29" s="39">
        <v>46053</v>
      </c>
      <c r="T29" s="39">
        <v>46053</v>
      </c>
      <c r="U29" s="40">
        <v>46997</v>
      </c>
      <c r="V29" s="45"/>
    </row>
    <row r="30" spans="1:22" x14ac:dyDescent="0.35">
      <c r="A30" s="30">
        <v>19244</v>
      </c>
      <c r="B30" s="31" t="s">
        <v>107</v>
      </c>
      <c r="C30" s="31" t="s">
        <v>27</v>
      </c>
      <c r="D30" s="31">
        <v>658</v>
      </c>
      <c r="E30" s="31" t="s">
        <v>108</v>
      </c>
      <c r="F30" s="31" t="s">
        <v>109</v>
      </c>
      <c r="G30" s="32" t="s">
        <v>49</v>
      </c>
      <c r="H30" s="33" t="s">
        <v>110</v>
      </c>
      <c r="I30" s="34" t="s">
        <v>80</v>
      </c>
      <c r="J30" s="35" t="s">
        <v>33</v>
      </c>
      <c r="K30" s="36">
        <v>2723936.84</v>
      </c>
      <c r="L30" s="42">
        <v>327919.21999999997</v>
      </c>
      <c r="M30" s="42">
        <v>612871.22</v>
      </c>
      <c r="N30" s="42">
        <v>1783146.4</v>
      </c>
      <c r="O30" s="43">
        <v>1</v>
      </c>
      <c r="P30" s="39">
        <v>46402</v>
      </c>
      <c r="Q30" s="39">
        <v>46402</v>
      </c>
      <c r="R30" s="39">
        <v>46492</v>
      </c>
      <c r="S30" s="39">
        <v>46857</v>
      </c>
      <c r="T30" s="39">
        <v>46918</v>
      </c>
      <c r="U30" s="40">
        <v>47102</v>
      </c>
      <c r="V30" s="45"/>
    </row>
    <row r="31" spans="1:22" x14ac:dyDescent="0.35">
      <c r="A31" s="30">
        <v>10584</v>
      </c>
      <c r="B31" s="31" t="s">
        <v>107</v>
      </c>
      <c r="C31" s="31" t="s">
        <v>27</v>
      </c>
      <c r="D31" s="31">
        <v>14</v>
      </c>
      <c r="E31" s="31" t="s">
        <v>111</v>
      </c>
      <c r="F31" s="31" t="s">
        <v>112</v>
      </c>
      <c r="G31" s="32" t="s">
        <v>66</v>
      </c>
      <c r="H31" s="33" t="s">
        <v>113</v>
      </c>
      <c r="I31" s="34" t="s">
        <v>114</v>
      </c>
      <c r="J31" s="35" t="s">
        <v>33</v>
      </c>
      <c r="K31" s="36">
        <v>1138204.23</v>
      </c>
      <c r="L31" s="42">
        <v>14208.59</v>
      </c>
      <c r="M31" s="42">
        <v>0</v>
      </c>
      <c r="N31" s="42">
        <v>1123995.6399999999</v>
      </c>
      <c r="O31" s="43">
        <v>2</v>
      </c>
      <c r="P31" s="39">
        <v>46204</v>
      </c>
      <c r="Q31" s="39">
        <v>46235</v>
      </c>
      <c r="R31" s="39">
        <v>46236</v>
      </c>
      <c r="S31" s="39">
        <v>46236</v>
      </c>
      <c r="T31" s="39">
        <v>46236</v>
      </c>
      <c r="U31" s="40">
        <v>46420</v>
      </c>
      <c r="V31" s="45"/>
    </row>
    <row r="32" spans="1:22" x14ac:dyDescent="0.35">
      <c r="A32" s="30">
        <v>10608</v>
      </c>
      <c r="B32" s="31" t="s">
        <v>107</v>
      </c>
      <c r="C32" s="31" t="s">
        <v>27</v>
      </c>
      <c r="D32" s="31">
        <v>614</v>
      </c>
      <c r="E32" s="31" t="s">
        <v>115</v>
      </c>
      <c r="F32" s="31" t="s">
        <v>116</v>
      </c>
      <c r="G32" s="32" t="s">
        <v>41</v>
      </c>
      <c r="H32" s="33" t="s">
        <v>117</v>
      </c>
      <c r="I32" s="34" t="s">
        <v>32</v>
      </c>
      <c r="J32" s="35" t="s">
        <v>43</v>
      </c>
      <c r="K32" s="36">
        <v>4634357.6399999997</v>
      </c>
      <c r="L32" s="42">
        <v>853040.23</v>
      </c>
      <c r="M32" s="42">
        <v>130418.33</v>
      </c>
      <c r="N32" s="42">
        <v>3650899.08</v>
      </c>
      <c r="O32" s="43">
        <v>3</v>
      </c>
      <c r="P32" s="39">
        <v>45839</v>
      </c>
      <c r="Q32" s="39">
        <v>45839</v>
      </c>
      <c r="R32" s="39">
        <v>45839</v>
      </c>
      <c r="S32" s="39">
        <v>46569</v>
      </c>
      <c r="T32" s="39">
        <v>46204</v>
      </c>
      <c r="U32" s="40">
        <v>46736</v>
      </c>
      <c r="V32" s="45"/>
    </row>
    <row r="33" spans="1:22" ht="72.5" x14ac:dyDescent="0.35">
      <c r="A33" s="30">
        <v>18062</v>
      </c>
      <c r="B33" s="31" t="s">
        <v>107</v>
      </c>
      <c r="C33" s="31" t="s">
        <v>27</v>
      </c>
      <c r="D33" s="31">
        <v>1</v>
      </c>
      <c r="E33" s="31" t="s">
        <v>118</v>
      </c>
      <c r="F33" s="31" t="s">
        <v>119</v>
      </c>
      <c r="G33" s="32" t="s">
        <v>120</v>
      </c>
      <c r="H33" s="46" t="s">
        <v>121</v>
      </c>
      <c r="I33" s="34" t="s">
        <v>122</v>
      </c>
      <c r="J33" s="35" t="s">
        <v>33</v>
      </c>
      <c r="K33" s="36">
        <v>51211333</v>
      </c>
      <c r="L33" s="47">
        <v>3934539</v>
      </c>
      <c r="M33" s="47">
        <v>4658319</v>
      </c>
      <c r="N33" s="47">
        <v>42618475</v>
      </c>
      <c r="O33" s="43">
        <v>4</v>
      </c>
      <c r="P33" s="39">
        <v>46569</v>
      </c>
      <c r="Q33" s="39">
        <v>47118</v>
      </c>
      <c r="R33" s="39">
        <v>46757</v>
      </c>
      <c r="S33" s="39">
        <v>47488</v>
      </c>
      <c r="T33" s="39">
        <v>47489</v>
      </c>
      <c r="U33" s="40">
        <v>48585</v>
      </c>
      <c r="V33" s="48" t="s">
        <v>123</v>
      </c>
    </row>
    <row r="34" spans="1:22" x14ac:dyDescent="0.35">
      <c r="A34" s="30">
        <v>27907</v>
      </c>
      <c r="B34" s="31" t="s">
        <v>124</v>
      </c>
      <c r="C34" s="31" t="s">
        <v>27</v>
      </c>
      <c r="D34" s="31">
        <v>1083</v>
      </c>
      <c r="E34" s="31" t="s">
        <v>125</v>
      </c>
      <c r="F34" s="31" t="s">
        <v>126</v>
      </c>
      <c r="G34" s="32" t="s">
        <v>41</v>
      </c>
      <c r="H34" s="33" t="s">
        <v>127</v>
      </c>
      <c r="I34" s="34" t="s">
        <v>80</v>
      </c>
      <c r="J34" s="35" t="s">
        <v>43</v>
      </c>
      <c r="K34" s="36">
        <v>4532891</v>
      </c>
      <c r="L34" s="42">
        <v>794725</v>
      </c>
      <c r="M34" s="42">
        <v>598872</v>
      </c>
      <c r="N34" s="42">
        <v>3139294</v>
      </c>
      <c r="O34" s="43">
        <v>1</v>
      </c>
      <c r="P34" s="39">
        <v>46224</v>
      </c>
      <c r="Q34" s="39">
        <v>46224</v>
      </c>
      <c r="R34" s="39">
        <v>47008</v>
      </c>
      <c r="S34" s="39">
        <v>47281</v>
      </c>
      <c r="T34" s="39">
        <v>47281</v>
      </c>
      <c r="U34" s="40">
        <v>47632</v>
      </c>
      <c r="V34" s="45"/>
    </row>
    <row r="35" spans="1:22" x14ac:dyDescent="0.35">
      <c r="A35" s="68">
        <v>2029</v>
      </c>
      <c r="B35" s="69" t="s">
        <v>128</v>
      </c>
      <c r="C35" s="69" t="s">
        <v>27</v>
      </c>
      <c r="D35" s="69">
        <v>624</v>
      </c>
      <c r="E35" s="69" t="s">
        <v>129</v>
      </c>
      <c r="F35" s="69" t="s">
        <v>130</v>
      </c>
      <c r="G35" s="70" t="s">
        <v>78</v>
      </c>
      <c r="H35" s="71" t="s">
        <v>131</v>
      </c>
      <c r="I35" s="72" t="s">
        <v>32</v>
      </c>
      <c r="J35" s="73" t="s">
        <v>33</v>
      </c>
      <c r="K35" s="49">
        <v>18512668</v>
      </c>
      <c r="L35" s="50">
        <v>2263536</v>
      </c>
      <c r="M35" s="50">
        <v>590892</v>
      </c>
      <c r="N35" s="50">
        <v>15658240</v>
      </c>
      <c r="O35" s="74">
        <v>1</v>
      </c>
      <c r="P35" s="51">
        <v>44835</v>
      </c>
      <c r="Q35" s="51">
        <v>45962</v>
      </c>
      <c r="R35" s="51">
        <v>45962</v>
      </c>
      <c r="S35" s="51">
        <v>46327</v>
      </c>
      <c r="T35" s="51">
        <v>46327</v>
      </c>
      <c r="U35" s="52">
        <v>47058</v>
      </c>
      <c r="V35" s="53" t="s">
        <v>157</v>
      </c>
    </row>
    <row r="36" spans="1:22" x14ac:dyDescent="0.35">
      <c r="A36" s="68">
        <v>1031</v>
      </c>
      <c r="B36" s="69" t="s">
        <v>128</v>
      </c>
      <c r="C36" s="69" t="s">
        <v>27</v>
      </c>
      <c r="D36" s="69">
        <v>159</v>
      </c>
      <c r="E36" s="69" t="s">
        <v>132</v>
      </c>
      <c r="F36" s="69" t="s">
        <v>133</v>
      </c>
      <c r="G36" s="70" t="s">
        <v>49</v>
      </c>
      <c r="H36" s="71" t="s">
        <v>134</v>
      </c>
      <c r="I36" s="72" t="s">
        <v>32</v>
      </c>
      <c r="J36" s="73" t="s">
        <v>33</v>
      </c>
      <c r="K36" s="49">
        <v>9811403</v>
      </c>
      <c r="L36" s="50">
        <v>1055162</v>
      </c>
      <c r="M36" s="50">
        <v>608619</v>
      </c>
      <c r="N36" s="50">
        <v>8147622</v>
      </c>
      <c r="O36" s="74">
        <v>2</v>
      </c>
      <c r="P36" s="51">
        <v>44866</v>
      </c>
      <c r="Q36" s="51">
        <v>44866</v>
      </c>
      <c r="R36" s="51">
        <v>46327</v>
      </c>
      <c r="S36" s="51">
        <v>46692</v>
      </c>
      <c r="T36" s="51">
        <v>46692</v>
      </c>
      <c r="U36" s="52">
        <v>47058</v>
      </c>
      <c r="V36" s="53" t="s">
        <v>157</v>
      </c>
    </row>
    <row r="37" spans="1:22" x14ac:dyDescent="0.35">
      <c r="A37" s="68">
        <v>2428</v>
      </c>
      <c r="B37" s="69" t="s">
        <v>128</v>
      </c>
      <c r="C37" s="69" t="s">
        <v>27</v>
      </c>
      <c r="D37" s="69">
        <v>39</v>
      </c>
      <c r="E37" s="69" t="s">
        <v>135</v>
      </c>
      <c r="F37" s="69" t="s">
        <v>136</v>
      </c>
      <c r="G37" s="70" t="s">
        <v>66</v>
      </c>
      <c r="H37" s="71" t="s">
        <v>137</v>
      </c>
      <c r="I37" s="72" t="s">
        <v>32</v>
      </c>
      <c r="J37" s="73" t="s">
        <v>33</v>
      </c>
      <c r="K37" s="49">
        <v>13342200</v>
      </c>
      <c r="L37" s="50">
        <v>1312116</v>
      </c>
      <c r="M37" s="50">
        <v>603270</v>
      </c>
      <c r="N37" s="50">
        <v>11426814</v>
      </c>
      <c r="O37" s="74">
        <v>3</v>
      </c>
      <c r="P37" s="51">
        <v>45200</v>
      </c>
      <c r="Q37" s="51">
        <v>46281</v>
      </c>
      <c r="R37" s="51">
        <v>46281</v>
      </c>
      <c r="S37" s="51">
        <v>46646</v>
      </c>
      <c r="T37" s="51">
        <v>46646</v>
      </c>
      <c r="U37" s="52">
        <v>47072</v>
      </c>
      <c r="V37" s="53" t="s">
        <v>157</v>
      </c>
    </row>
    <row r="38" spans="1:22" x14ac:dyDescent="0.35">
      <c r="A38" s="68">
        <v>17254</v>
      </c>
      <c r="B38" s="69" t="s">
        <v>128</v>
      </c>
      <c r="C38" s="69" t="s">
        <v>27</v>
      </c>
      <c r="D38" s="69">
        <v>707</v>
      </c>
      <c r="E38" s="69" t="s">
        <v>138</v>
      </c>
      <c r="F38" s="69" t="s">
        <v>139</v>
      </c>
      <c r="G38" s="70" t="s">
        <v>41</v>
      </c>
      <c r="H38" s="71" t="s">
        <v>140</v>
      </c>
      <c r="I38" s="72" t="s">
        <v>32</v>
      </c>
      <c r="J38" s="73" t="s">
        <v>43</v>
      </c>
      <c r="K38" s="49">
        <v>7895002</v>
      </c>
      <c r="L38" s="50">
        <v>443487</v>
      </c>
      <c r="M38" s="50">
        <v>153349</v>
      </c>
      <c r="N38" s="50">
        <v>7298166</v>
      </c>
      <c r="O38" s="74">
        <v>4</v>
      </c>
      <c r="P38" s="51">
        <v>44865</v>
      </c>
      <c r="Q38" s="51">
        <v>44865</v>
      </c>
      <c r="R38" s="51">
        <v>45700</v>
      </c>
      <c r="S38" s="51">
        <v>45971</v>
      </c>
      <c r="T38" s="51">
        <v>45971</v>
      </c>
      <c r="U38" s="52">
        <v>46322</v>
      </c>
      <c r="V38" s="53" t="s">
        <v>157</v>
      </c>
    </row>
    <row r="39" spans="1:22" x14ac:dyDescent="0.35">
      <c r="A39" s="30">
        <v>14234</v>
      </c>
      <c r="B39" s="31" t="s">
        <v>141</v>
      </c>
      <c r="C39" s="31" t="s">
        <v>27</v>
      </c>
      <c r="D39" s="31">
        <v>95</v>
      </c>
      <c r="E39" s="31" t="s">
        <v>142</v>
      </c>
      <c r="F39" s="31" t="s">
        <v>143</v>
      </c>
      <c r="G39" s="32" t="s">
        <v>30</v>
      </c>
      <c r="H39" s="33" t="s">
        <v>144</v>
      </c>
      <c r="I39" s="34" t="s">
        <v>32</v>
      </c>
      <c r="J39" s="35" t="s">
        <v>33</v>
      </c>
      <c r="K39" s="36">
        <v>47079151</v>
      </c>
      <c r="L39" s="42">
        <v>3911074</v>
      </c>
      <c r="M39" s="42">
        <v>173855</v>
      </c>
      <c r="N39" s="42">
        <v>42994222</v>
      </c>
      <c r="O39" s="43">
        <v>1</v>
      </c>
      <c r="P39" s="39">
        <v>44927</v>
      </c>
      <c r="Q39" s="39">
        <v>45839</v>
      </c>
      <c r="R39" s="39">
        <v>45474</v>
      </c>
      <c r="S39" s="39">
        <v>45839</v>
      </c>
      <c r="T39" s="39">
        <v>45839</v>
      </c>
      <c r="U39" s="40">
        <v>46935</v>
      </c>
      <c r="V39" s="54" t="s">
        <v>145</v>
      </c>
    </row>
    <row r="40" spans="1:22" x14ac:dyDescent="0.35">
      <c r="A40" s="30">
        <v>5</v>
      </c>
      <c r="B40" s="31" t="s">
        <v>141</v>
      </c>
      <c r="C40" s="31" t="s">
        <v>27</v>
      </c>
      <c r="D40" s="31">
        <v>0</v>
      </c>
      <c r="E40" s="31" t="s">
        <v>146</v>
      </c>
      <c r="F40" s="31" t="s">
        <v>147</v>
      </c>
      <c r="G40" s="32" t="s">
        <v>148</v>
      </c>
      <c r="H40" s="33" t="s">
        <v>149</v>
      </c>
      <c r="I40" s="34" t="s">
        <v>150</v>
      </c>
      <c r="J40" s="35" t="s">
        <v>43</v>
      </c>
      <c r="K40" s="36">
        <v>9550000</v>
      </c>
      <c r="L40" s="42">
        <v>0</v>
      </c>
      <c r="M40" s="42">
        <v>0</v>
      </c>
      <c r="N40" s="42">
        <v>9550000</v>
      </c>
      <c r="O40" s="43">
        <v>2</v>
      </c>
      <c r="P40" s="39">
        <v>44219</v>
      </c>
      <c r="Q40" s="39">
        <v>44219</v>
      </c>
      <c r="R40" s="39">
        <v>44401</v>
      </c>
      <c r="S40" s="39">
        <v>44936</v>
      </c>
      <c r="T40" s="39">
        <v>46204</v>
      </c>
      <c r="U40" s="40">
        <v>46546</v>
      </c>
      <c r="V40" s="54" t="s">
        <v>151</v>
      </c>
    </row>
    <row r="41" spans="1:22" ht="15" thickBot="1" x14ac:dyDescent="0.4">
      <c r="A41" s="55">
        <v>11375</v>
      </c>
      <c r="B41" s="56" t="s">
        <v>141</v>
      </c>
      <c r="C41" s="56" t="s">
        <v>27</v>
      </c>
      <c r="D41" s="56">
        <v>792</v>
      </c>
      <c r="E41" s="56" t="s">
        <v>152</v>
      </c>
      <c r="F41" s="56" t="s">
        <v>153</v>
      </c>
      <c r="G41" s="57" t="s">
        <v>41</v>
      </c>
      <c r="H41" s="58" t="s">
        <v>154</v>
      </c>
      <c r="I41" s="59" t="s">
        <v>32</v>
      </c>
      <c r="J41" s="60" t="s">
        <v>43</v>
      </c>
      <c r="K41" s="61">
        <v>6741856.9500000002</v>
      </c>
      <c r="L41" s="62">
        <v>1425559</v>
      </c>
      <c r="M41" s="62">
        <v>570341.94999999995</v>
      </c>
      <c r="N41" s="62">
        <v>4745956</v>
      </c>
      <c r="O41" s="63">
        <v>3</v>
      </c>
      <c r="P41" s="64">
        <v>46204</v>
      </c>
      <c r="Q41" s="64">
        <v>46935</v>
      </c>
      <c r="R41" s="64">
        <v>46935</v>
      </c>
      <c r="S41" s="64">
        <v>47300</v>
      </c>
      <c r="T41" s="64">
        <v>47300</v>
      </c>
      <c r="U41" s="65">
        <v>48030</v>
      </c>
      <c r="V41" s="66"/>
    </row>
    <row r="42" spans="1:22" x14ac:dyDescent="0.35">
      <c r="B42" s="67"/>
    </row>
  </sheetData>
  <dataValidations count="1">
    <dataValidation type="list" allowBlank="1" showInputMessage="1" showErrorMessage="1" errorTitle="Invalid Entry" error="Invalid entry, Select from the Drop-Down List." promptTitle="Districts" prompt="Select District where the bridge is located." sqref="B8:B41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6873-635C-4C61-8478-5B63DFBF64D9}">
  <dimension ref="A1:V22"/>
  <sheetViews>
    <sheetView tabSelected="1" zoomScaleNormal="100" workbookViewId="0">
      <selection activeCell="J22" sqref="J22"/>
    </sheetView>
  </sheetViews>
  <sheetFormatPr defaultRowHeight="14.5" x14ac:dyDescent="0.35"/>
  <cols>
    <col min="1" max="1" width="3.54296875" customWidth="1"/>
    <col min="2" max="2" width="8.1796875" customWidth="1"/>
    <col min="3" max="3" width="6.26953125" bestFit="1" customWidth="1"/>
    <col min="4" max="4" width="20.26953125" bestFit="1" customWidth="1"/>
    <col min="5" max="5" width="27.1796875" bestFit="1" customWidth="1"/>
    <col min="6" max="6" width="10.1796875" style="76" customWidth="1"/>
    <col min="7" max="8" width="16" customWidth="1"/>
    <col min="9" max="9" width="9.1796875" customWidth="1"/>
    <col min="10" max="10" width="27.7265625" customWidth="1"/>
    <col min="11" max="11" width="4.1796875" customWidth="1"/>
    <col min="12" max="12" width="18.1796875" customWidth="1"/>
    <col min="13" max="14" width="10.7265625" customWidth="1"/>
    <col min="15" max="18" width="13.7265625" customWidth="1"/>
    <col min="19" max="20" width="15.7265625" customWidth="1"/>
    <col min="21" max="21" width="16.81640625" customWidth="1"/>
    <col min="22" max="22" width="94.453125" customWidth="1"/>
    <col min="23" max="29" width="15.7265625" customWidth="1"/>
  </cols>
  <sheetData>
    <row r="1" spans="1:22" s="4" customFormat="1" ht="23.5" x14ac:dyDescent="0.35">
      <c r="A1" s="1" t="s">
        <v>216</v>
      </c>
      <c r="B1" s="2"/>
      <c r="C1" s="3"/>
    </row>
    <row r="2" spans="1:22" s="4" customFormat="1" ht="23.5" x14ac:dyDescent="0.35">
      <c r="A2" s="5" t="s">
        <v>155</v>
      </c>
      <c r="B2" s="6"/>
    </row>
    <row r="3" spans="1:22" s="4" customFormat="1" x14ac:dyDescent="0.35">
      <c r="A3" s="7" t="s">
        <v>0</v>
      </c>
    </row>
    <row r="4" spans="1:22" s="4" customFormat="1" x14ac:dyDescent="0.35">
      <c r="A4" s="8" t="s">
        <v>1</v>
      </c>
    </row>
    <row r="5" spans="1:22" ht="15" thickBot="1" x14ac:dyDescent="0.4">
      <c r="B5" s="75"/>
    </row>
    <row r="6" spans="1:22" ht="30" thickTop="1" thickBot="1" x14ac:dyDescent="0.4">
      <c r="B6" s="77" t="s">
        <v>158</v>
      </c>
      <c r="C6" s="78" t="s">
        <v>7</v>
      </c>
      <c r="D6" s="78" t="s">
        <v>8</v>
      </c>
      <c r="E6" s="78" t="s">
        <v>159</v>
      </c>
      <c r="F6" s="78" t="s">
        <v>160</v>
      </c>
      <c r="G6" s="78" t="s">
        <v>161</v>
      </c>
      <c r="H6" s="78" t="s">
        <v>5</v>
      </c>
      <c r="I6" s="78" t="s">
        <v>162</v>
      </c>
      <c r="J6" s="78" t="s">
        <v>163</v>
      </c>
      <c r="K6" s="78" t="s">
        <v>164</v>
      </c>
      <c r="L6" s="79" t="s">
        <v>165</v>
      </c>
      <c r="M6" s="80" t="s">
        <v>166</v>
      </c>
      <c r="N6" s="81" t="s">
        <v>167</v>
      </c>
      <c r="O6" s="80" t="s">
        <v>168</v>
      </c>
      <c r="P6" s="82" t="s">
        <v>169</v>
      </c>
      <c r="Q6" s="82" t="s">
        <v>170</v>
      </c>
      <c r="R6" s="83" t="s">
        <v>171</v>
      </c>
      <c r="S6" s="84" t="s">
        <v>172</v>
      </c>
      <c r="T6" s="85" t="s">
        <v>173</v>
      </c>
      <c r="U6" s="85" t="s">
        <v>174</v>
      </c>
      <c r="V6" s="86" t="s">
        <v>175</v>
      </c>
    </row>
    <row r="7" spans="1:22" ht="15" thickTop="1" x14ac:dyDescent="0.35">
      <c r="B7" s="87">
        <v>20001</v>
      </c>
      <c r="C7" s="88">
        <v>0</v>
      </c>
      <c r="D7" s="89" t="s">
        <v>176</v>
      </c>
      <c r="E7" s="89" t="s">
        <v>177</v>
      </c>
      <c r="F7" s="88" t="s">
        <v>178</v>
      </c>
      <c r="G7" s="88" t="s">
        <v>179</v>
      </c>
      <c r="H7" s="88" t="s">
        <v>180</v>
      </c>
      <c r="I7" s="88" t="s">
        <v>181</v>
      </c>
      <c r="J7" s="88" t="s">
        <v>78</v>
      </c>
      <c r="K7" s="88" t="s">
        <v>164</v>
      </c>
      <c r="L7" s="90" t="s">
        <v>182</v>
      </c>
      <c r="M7" s="87">
        <v>121136</v>
      </c>
      <c r="N7" s="90" t="s">
        <v>183</v>
      </c>
      <c r="O7" s="91">
        <v>55174695.789377004</v>
      </c>
      <c r="P7" s="92">
        <v>43934924.210622996</v>
      </c>
      <c r="Q7" s="93">
        <v>0</v>
      </c>
      <c r="R7" s="94">
        <v>0</v>
      </c>
      <c r="S7" s="95">
        <f>SUM(O7:R7)</f>
        <v>99109620</v>
      </c>
      <c r="T7" s="96">
        <v>99109620</v>
      </c>
      <c r="U7" s="97">
        <f>S7-T7</f>
        <v>0</v>
      </c>
      <c r="V7" s="98" t="s">
        <v>184</v>
      </c>
    </row>
    <row r="8" spans="1:22" x14ac:dyDescent="0.35">
      <c r="B8" s="99">
        <v>22525</v>
      </c>
      <c r="C8" s="100">
        <v>111</v>
      </c>
      <c r="D8" s="101" t="s">
        <v>185</v>
      </c>
      <c r="E8" s="101" t="s">
        <v>186</v>
      </c>
      <c r="F8" s="100" t="s">
        <v>178</v>
      </c>
      <c r="G8" s="100"/>
      <c r="H8" s="100" t="s">
        <v>187</v>
      </c>
      <c r="I8" s="102" t="s">
        <v>188</v>
      </c>
      <c r="J8" s="100" t="s">
        <v>78</v>
      </c>
      <c r="K8" s="100" t="s">
        <v>164</v>
      </c>
      <c r="L8" s="103" t="s">
        <v>188</v>
      </c>
      <c r="M8" s="99">
        <v>121020</v>
      </c>
      <c r="N8" s="104" t="s">
        <v>189</v>
      </c>
      <c r="O8" s="105">
        <v>4217606</v>
      </c>
      <c r="P8" s="106">
        <v>0</v>
      </c>
      <c r="Q8" s="106">
        <v>0</v>
      </c>
      <c r="R8" s="107">
        <v>0</v>
      </c>
      <c r="S8" s="108">
        <f t="shared" ref="S8:S12" si="0">SUM(O8:R8)</f>
        <v>4217606</v>
      </c>
      <c r="T8" s="109">
        <v>4217606</v>
      </c>
      <c r="U8" s="110">
        <f t="shared" ref="U8:U12" si="1">S8-T8</f>
        <v>0</v>
      </c>
      <c r="V8" s="111"/>
    </row>
    <row r="9" spans="1:22" x14ac:dyDescent="0.35">
      <c r="B9" s="112">
        <v>20600</v>
      </c>
      <c r="C9" s="113">
        <v>6012</v>
      </c>
      <c r="D9" s="114" t="s">
        <v>190</v>
      </c>
      <c r="E9" s="114" t="s">
        <v>191</v>
      </c>
      <c r="F9" s="113" t="s">
        <v>178</v>
      </c>
      <c r="G9" s="113" t="s">
        <v>192</v>
      </c>
      <c r="H9" s="113" t="s">
        <v>193</v>
      </c>
      <c r="I9" s="113" t="s">
        <v>181</v>
      </c>
      <c r="J9" s="113" t="s">
        <v>78</v>
      </c>
      <c r="K9" s="113" t="s">
        <v>164</v>
      </c>
      <c r="L9" s="115" t="s">
        <v>194</v>
      </c>
      <c r="M9" s="112">
        <v>121053</v>
      </c>
      <c r="N9" s="115" t="s">
        <v>195</v>
      </c>
      <c r="O9" s="116">
        <v>14714538.793205</v>
      </c>
      <c r="P9" s="117">
        <v>0.20679499953985214</v>
      </c>
      <c r="Q9" s="117">
        <v>0</v>
      </c>
      <c r="R9" s="118">
        <v>0</v>
      </c>
      <c r="S9" s="119">
        <f t="shared" si="0"/>
        <v>14714539</v>
      </c>
      <c r="T9" s="120">
        <v>14714539</v>
      </c>
      <c r="U9" s="110">
        <f t="shared" si="1"/>
        <v>0</v>
      </c>
      <c r="V9" s="120" t="s">
        <v>196</v>
      </c>
    </row>
    <row r="10" spans="1:22" ht="58" x14ac:dyDescent="0.35">
      <c r="B10" s="121" t="s">
        <v>197</v>
      </c>
      <c r="C10" s="113">
        <v>360</v>
      </c>
      <c r="D10" s="114" t="s">
        <v>198</v>
      </c>
      <c r="E10" s="114" t="s">
        <v>199</v>
      </c>
      <c r="F10" s="113" t="s">
        <v>200</v>
      </c>
      <c r="G10" s="113" t="s">
        <v>201</v>
      </c>
      <c r="H10" s="113" t="s">
        <v>202</v>
      </c>
      <c r="I10" s="113" t="s">
        <v>162</v>
      </c>
      <c r="J10" s="113" t="s">
        <v>120</v>
      </c>
      <c r="K10" s="113" t="s">
        <v>164</v>
      </c>
      <c r="L10" s="115" t="s">
        <v>203</v>
      </c>
      <c r="M10" s="112">
        <v>104888</v>
      </c>
      <c r="N10" s="115" t="s">
        <v>183</v>
      </c>
      <c r="O10" s="116">
        <v>48078403.98325</v>
      </c>
      <c r="P10" s="117">
        <v>24871596.01675</v>
      </c>
      <c r="Q10" s="117">
        <v>5000000</v>
      </c>
      <c r="R10" s="118">
        <v>12050000</v>
      </c>
      <c r="S10" s="119">
        <f t="shared" si="0"/>
        <v>90000000</v>
      </c>
      <c r="T10" s="120">
        <v>90000000</v>
      </c>
      <c r="U10" s="110">
        <f t="shared" si="1"/>
        <v>0</v>
      </c>
      <c r="V10" s="122" t="s">
        <v>204</v>
      </c>
    </row>
    <row r="11" spans="1:22" x14ac:dyDescent="0.35">
      <c r="B11" s="112">
        <v>20249</v>
      </c>
      <c r="C11" s="113">
        <v>1</v>
      </c>
      <c r="D11" s="114" t="s">
        <v>205</v>
      </c>
      <c r="E11" s="114" t="s">
        <v>206</v>
      </c>
      <c r="F11" s="113" t="s">
        <v>178</v>
      </c>
      <c r="G11" s="113" t="s">
        <v>192</v>
      </c>
      <c r="H11" s="113" t="s">
        <v>207</v>
      </c>
      <c r="I11" s="113" t="s">
        <v>162</v>
      </c>
      <c r="J11" s="113" t="s">
        <v>120</v>
      </c>
      <c r="K11" s="113" t="s">
        <v>164</v>
      </c>
      <c r="L11" s="115" t="s">
        <v>208</v>
      </c>
      <c r="M11" s="123">
        <v>-26712</v>
      </c>
      <c r="N11" s="115" t="s">
        <v>209</v>
      </c>
      <c r="O11" s="116">
        <v>6008244.5509540001</v>
      </c>
      <c r="P11" s="117">
        <v>9635775</v>
      </c>
      <c r="Q11" s="117">
        <v>0</v>
      </c>
      <c r="R11" s="118">
        <v>0</v>
      </c>
      <c r="S11" s="119">
        <f t="shared" si="0"/>
        <v>15644019.550953999</v>
      </c>
      <c r="T11" s="120">
        <v>15644020</v>
      </c>
      <c r="U11" s="110">
        <f t="shared" si="1"/>
        <v>-0.44904600083827972</v>
      </c>
      <c r="V11" s="124"/>
    </row>
    <row r="12" spans="1:22" ht="15" thickBot="1" x14ac:dyDescent="0.4">
      <c r="B12" s="112">
        <v>105</v>
      </c>
      <c r="C12" s="113">
        <v>0</v>
      </c>
      <c r="D12" s="114" t="s">
        <v>210</v>
      </c>
      <c r="E12" s="114" t="s">
        <v>211</v>
      </c>
      <c r="F12" s="113" t="s">
        <v>178</v>
      </c>
      <c r="G12" s="113" t="s">
        <v>192</v>
      </c>
      <c r="H12" s="113" t="s">
        <v>212</v>
      </c>
      <c r="I12" s="113" t="s">
        <v>181</v>
      </c>
      <c r="J12" s="113" t="s">
        <v>78</v>
      </c>
      <c r="K12" s="113" t="s">
        <v>164</v>
      </c>
      <c r="L12" s="115" t="s">
        <v>213</v>
      </c>
      <c r="M12" s="112">
        <v>118306</v>
      </c>
      <c r="N12" s="115" t="s">
        <v>214</v>
      </c>
      <c r="O12" s="116">
        <f>10345566.91464-3609178</f>
        <v>6736388.9146400001</v>
      </c>
      <c r="P12" s="117">
        <v>6346343.0853599999</v>
      </c>
      <c r="Q12" s="117">
        <v>5000000</v>
      </c>
      <c r="R12" s="118">
        <v>8308090</v>
      </c>
      <c r="S12" s="119">
        <f t="shared" si="0"/>
        <v>26390822</v>
      </c>
      <c r="T12" s="120">
        <f>26390822</f>
        <v>26390822</v>
      </c>
      <c r="U12" s="125">
        <f t="shared" si="1"/>
        <v>0</v>
      </c>
      <c r="V12" s="124"/>
    </row>
    <row r="13" spans="1:22" ht="15.5" thickTop="1" thickBot="1" x14ac:dyDescent="0.4">
      <c r="M13" s="126" t="s">
        <v>215</v>
      </c>
      <c r="N13" s="127"/>
      <c r="O13" s="128">
        <f>SUM(O7:O12)</f>
        <v>134929878.03142598</v>
      </c>
      <c r="P13" s="129">
        <f>SUM(P7:P12)</f>
        <v>84788638.519528002</v>
      </c>
      <c r="Q13" s="129">
        <f>SUM(Q7:Q12)</f>
        <v>10000000</v>
      </c>
      <c r="R13" s="130">
        <f>SUM(R7:R12)</f>
        <v>20358090</v>
      </c>
      <c r="S13" s="130">
        <f>SUM(S7:S12)</f>
        <v>250076606.55095398</v>
      </c>
      <c r="T13" s="131">
        <f>SUM(T7:T12)</f>
        <v>250076607</v>
      </c>
      <c r="U13" s="131">
        <f>SUM(U7:U12)</f>
        <v>-0.44904600083827972</v>
      </c>
      <c r="V13" s="132"/>
    </row>
    <row r="14" spans="1:22" ht="15" thickTop="1" x14ac:dyDescent="0.35">
      <c r="F14"/>
    </row>
    <row r="15" spans="1:22" x14ac:dyDescent="0.35">
      <c r="F15"/>
    </row>
    <row r="16" spans="1:22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</sheetData>
  <mergeCells count="1">
    <mergeCell ref="M13:N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IID-VDOT SGR Bridge Projects</vt:lpstr>
      <vt:lpstr>IID-Local SGR Bridge Projects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Edwards</dc:creator>
  <cp:lastModifiedBy>Ryan Bowler</cp:lastModifiedBy>
  <dcterms:created xsi:type="dcterms:W3CDTF">2022-05-23T17:30:18Z</dcterms:created>
  <dcterms:modified xsi:type="dcterms:W3CDTF">2023-10-13T14:13:19Z</dcterms:modified>
</cp:coreProperties>
</file>